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 NAM 2024\BÁO CAO\BAO CAO THANG 03\"/>
    </mc:Choice>
  </mc:AlternateContent>
  <bookViews>
    <workbookView xWindow="0" yWindow="0" windowWidth="20490" windowHeight="7635" firstSheet="1" activeTab="3"/>
  </bookViews>
  <sheets>
    <sheet name="foxz" sheetId="4" state="veryHidden" r:id="rId1"/>
    <sheet name="mau 1" sheetId="1" r:id="rId2"/>
    <sheet name="mau 2" sheetId="2" r:id="rId3"/>
    <sheet name="mau 3" sheetId="3" r:id="rId4"/>
  </sheets>
  <definedNames>
    <definedName name="_xlnm.Print_Area" localSheetId="3">'mau 3'!$A$1:$O$37</definedName>
  </definedNames>
  <calcPr calcId="162913"/>
</workbook>
</file>

<file path=xl/calcChain.xml><?xml version="1.0" encoding="utf-8"?>
<calcChain xmlns="http://schemas.openxmlformats.org/spreadsheetml/2006/main">
  <c r="C15" i="3" l="1"/>
  <c r="D9" i="3" l="1"/>
  <c r="E9" i="3"/>
  <c r="F9" i="3"/>
  <c r="G9" i="3"/>
  <c r="H9" i="3"/>
  <c r="I9" i="3"/>
  <c r="J9" i="3"/>
  <c r="K9" i="3"/>
  <c r="L9" i="3"/>
  <c r="M9" i="3"/>
  <c r="N9" i="3"/>
  <c r="O9" i="3"/>
  <c r="E22" i="1" l="1"/>
  <c r="C32" i="3" l="1"/>
  <c r="C31" i="3"/>
  <c r="C30" i="3"/>
  <c r="C29" i="3"/>
  <c r="D22" i="1" l="1"/>
  <c r="F13" i="3" l="1"/>
  <c r="AD19" i="2" l="1"/>
  <c r="AD16" i="2"/>
  <c r="AD15" i="2"/>
  <c r="Y21" i="2"/>
  <c r="Y20" i="2"/>
  <c r="Y19" i="2"/>
  <c r="Y18" i="2"/>
  <c r="Y17" i="2"/>
  <c r="AD12" i="2"/>
  <c r="AD13" i="2"/>
  <c r="AD14" i="2"/>
  <c r="AD17" i="2"/>
  <c r="AD18" i="2"/>
  <c r="AD20" i="2"/>
  <c r="AD21" i="2"/>
  <c r="AD22" i="2"/>
  <c r="AD11" i="2"/>
  <c r="Y12" i="2"/>
  <c r="Y13" i="2"/>
  <c r="Y14" i="2"/>
  <c r="Y15" i="2"/>
  <c r="Y16" i="2"/>
  <c r="Y22" i="2"/>
  <c r="Y11" i="2"/>
  <c r="T12" i="2"/>
  <c r="T13" i="2"/>
  <c r="T14" i="2"/>
  <c r="T15" i="2"/>
  <c r="T16" i="2"/>
  <c r="T17" i="2"/>
  <c r="T18" i="2"/>
  <c r="T19" i="2"/>
  <c r="T20" i="2"/>
  <c r="T21" i="2"/>
  <c r="T22" i="2"/>
  <c r="T11" i="2"/>
  <c r="O12" i="2"/>
  <c r="O13" i="2"/>
  <c r="O14" i="2"/>
  <c r="O15" i="2"/>
  <c r="O16" i="2"/>
  <c r="O17" i="2"/>
  <c r="O18" i="2"/>
  <c r="O19" i="2"/>
  <c r="O20" i="2"/>
  <c r="O21" i="2"/>
  <c r="O22" i="2"/>
  <c r="O11" i="2"/>
  <c r="J12" i="2"/>
  <c r="J13" i="2"/>
  <c r="J14" i="2"/>
  <c r="J15" i="2"/>
  <c r="J16" i="2"/>
  <c r="J17" i="2"/>
  <c r="J18" i="2"/>
  <c r="J19" i="2"/>
  <c r="J20" i="2"/>
  <c r="J21" i="2"/>
  <c r="J22" i="2"/>
  <c r="J11" i="2"/>
  <c r="H23" i="2"/>
  <c r="I23" i="2"/>
  <c r="M23" i="2"/>
  <c r="N23" i="2"/>
  <c r="S23" i="2"/>
  <c r="R23" i="2"/>
  <c r="W23" i="2"/>
  <c r="X23" i="2"/>
  <c r="AB23" i="2"/>
  <c r="AC23" i="2"/>
  <c r="C23" i="2" l="1"/>
  <c r="J13" i="3" l="1"/>
  <c r="Z23" i="2" l="1"/>
  <c r="AD23" i="2" s="1"/>
  <c r="E23" i="2" l="1"/>
  <c r="C26" i="3" l="1"/>
  <c r="C21" i="3"/>
  <c r="B19" i="2" l="1"/>
  <c r="D19" i="2" s="1"/>
  <c r="B16" i="2"/>
  <c r="D16" i="2" s="1"/>
  <c r="B11" i="2"/>
  <c r="D11" i="2" s="1"/>
  <c r="C10" i="3"/>
  <c r="C9" i="3" s="1"/>
  <c r="C11" i="3"/>
  <c r="C12" i="3"/>
  <c r="D13" i="3"/>
  <c r="D14" i="3" s="1"/>
  <c r="E13" i="3"/>
  <c r="E14" i="3" s="1"/>
  <c r="F14" i="3"/>
  <c r="G13" i="3"/>
  <c r="G14" i="3" s="1"/>
  <c r="H13" i="3"/>
  <c r="H14" i="3" s="1"/>
  <c r="I13" i="3"/>
  <c r="I14" i="3" s="1"/>
  <c r="J14" i="3"/>
  <c r="K13" i="3"/>
  <c r="K14" i="3" s="1"/>
  <c r="L13" i="3"/>
  <c r="L14" i="3" s="1"/>
  <c r="M13" i="3"/>
  <c r="M14" i="3" s="1"/>
  <c r="N13" i="3"/>
  <c r="N14" i="3" s="1"/>
  <c r="O13" i="3"/>
  <c r="O14" i="3" s="1"/>
  <c r="C16" i="3"/>
  <c r="D17" i="3"/>
  <c r="E17" i="3"/>
  <c r="F17" i="3"/>
  <c r="G17" i="3"/>
  <c r="H17" i="3"/>
  <c r="I17" i="3"/>
  <c r="J17" i="3"/>
  <c r="K17" i="3"/>
  <c r="L17" i="3"/>
  <c r="M17" i="3"/>
  <c r="N17" i="3"/>
  <c r="O17" i="3"/>
  <c r="C18" i="3"/>
  <c r="C34" i="3"/>
  <c r="C35" i="3"/>
  <c r="C36" i="3"/>
  <c r="C37" i="3"/>
  <c r="B18" i="2"/>
  <c r="D18" i="2" s="1"/>
  <c r="B20" i="2"/>
  <c r="D20" i="2" s="1"/>
  <c r="B22" i="2"/>
  <c r="D22" i="2" s="1"/>
  <c r="F23" i="2"/>
  <c r="J23" i="2" s="1"/>
  <c r="G23" i="2"/>
  <c r="K23" i="2"/>
  <c r="O23" i="2" s="1"/>
  <c r="L23" i="2"/>
  <c r="P23" i="2"/>
  <c r="T23" i="2" s="1"/>
  <c r="Q23" i="2"/>
  <c r="V23" i="2"/>
  <c r="AA23" i="2"/>
  <c r="B12" i="2"/>
  <c r="D12" i="2" s="1"/>
  <c r="B17" i="2"/>
  <c r="D17" i="2" s="1"/>
  <c r="B15" i="2"/>
  <c r="D15" i="2" s="1"/>
  <c r="B13" i="2"/>
  <c r="D13" i="2" s="1"/>
  <c r="B21" i="2"/>
  <c r="D21" i="2" s="1"/>
  <c r="U23" i="2"/>
  <c r="Y23" i="2" s="1"/>
  <c r="B14" i="2"/>
  <c r="D14" i="2" s="1"/>
  <c r="C17" i="3" l="1"/>
  <c r="B23" i="2"/>
  <c r="D23" i="2" s="1"/>
  <c r="C13" i="3"/>
  <c r="C14" i="3" s="1"/>
</calcChain>
</file>

<file path=xl/sharedStrings.xml><?xml version="1.0" encoding="utf-8"?>
<sst xmlns="http://schemas.openxmlformats.org/spreadsheetml/2006/main" count="202" uniqueCount="105">
  <si>
    <t>Phú Hựu</t>
  </si>
  <si>
    <t>An Khánh</t>
  </si>
  <si>
    <t>An Phú Thuận</t>
  </si>
  <si>
    <t>An Nhơn</t>
  </si>
  <si>
    <t>Tân Nhuận Đông</t>
  </si>
  <si>
    <t>Phú Long</t>
  </si>
  <si>
    <t>An Hiệp</t>
  </si>
  <si>
    <t>Tân Bình</t>
  </si>
  <si>
    <t>Tân Phú Trung</t>
  </si>
  <si>
    <t xml:space="preserve">Tân Phú  </t>
  </si>
  <si>
    <t>STT</t>
  </si>
  <si>
    <t>Chỉ tiêu</t>
  </si>
  <si>
    <t>ĐVT</t>
  </si>
  <si>
    <t>Thực hiện
cùng kỳ của
năm trước</t>
  </si>
  <si>
    <t>Số trẻ mới sinh</t>
  </si>
  <si>
    <t>trẻ</t>
  </si>
  <si>
    <t>Số trẻ mới sinh là nữ</t>
  </si>
  <si>
    <t>Số trẻ mới sinh là con thứ 3 trở lên</t>
  </si>
  <si>
    <t>Số người mới thực hiện BPTT hiện đại</t>
  </si>
  <si>
    <t>Tổng số</t>
  </si>
  <si>
    <t>người</t>
  </si>
  <si>
    <t>Chia ra</t>
  </si>
  <si>
    <t>a</t>
  </si>
  <si>
    <t>1. Triệt sản</t>
  </si>
  <si>
    <t>b</t>
  </si>
  <si>
    <t>2. Dụng cụ tử cung</t>
  </si>
  <si>
    <t xml:space="preserve"> - Miễn phí</t>
  </si>
  <si>
    <t xml:space="preserve"> - TTXH</t>
  </si>
  <si>
    <t xml:space="preserve"> - Thị trường</t>
  </si>
  <si>
    <t>c</t>
  </si>
  <si>
    <t>3. Thuốc cấy tránh thai</t>
  </si>
  <si>
    <t>d</t>
  </si>
  <si>
    <t>4. Thuốc tiêm tránh thai</t>
  </si>
  <si>
    <t>e</t>
  </si>
  <si>
    <t>5. Viên uống tránh thai</t>
  </si>
  <si>
    <t>g</t>
  </si>
  <si>
    <t>6. Bao cao su</t>
  </si>
  <si>
    <t>Xã/phường/
thị trấn</t>
  </si>
  <si>
    <t>Số lượng
(Người)</t>
  </si>
  <si>
    <t>KH</t>
  </si>
  <si>
    <t>Tỷ lệ so
KH (%)</t>
  </si>
  <si>
    <t>Vòng tránh thai</t>
  </si>
  <si>
    <t>Thuốc cấy tránh thai</t>
  </si>
  <si>
    <t>Thuốc tiêm tránh thai</t>
  </si>
  <si>
    <t>Thuốc viên tránh thai</t>
  </si>
  <si>
    <t>Bao cao su</t>
  </si>
  <si>
    <t>Hoà Tân</t>
  </si>
  <si>
    <t>Toàn huyện</t>
  </si>
  <si>
    <t>Đơn vị tính: người</t>
  </si>
  <si>
    <t>Tên chỉ tiêu</t>
  </si>
  <si>
    <t>Thị trấn</t>
  </si>
  <si>
    <t>Hòa Tân</t>
  </si>
  <si>
    <t>Tân Phú</t>
  </si>
  <si>
    <t>A</t>
  </si>
  <si>
    <t xml:space="preserve">Tổng số trẻ sinh ra </t>
  </si>
  <si>
    <t xml:space="preserve">-  Số trẻ em nam sinh ra </t>
  </si>
  <si>
    <t xml:space="preserve">-  Số trẻ em nữ sinh ra </t>
  </si>
  <si>
    <t xml:space="preserve">Số nữ đặt vòng TT mới </t>
  </si>
  <si>
    <t xml:space="preserve">Số nam mới triệt sản </t>
  </si>
  <si>
    <t xml:space="preserve">Số nữ mới triệt sản </t>
  </si>
  <si>
    <t xml:space="preserve">Số nữ mới cấy thuốc TT </t>
  </si>
  <si>
    <t xml:space="preserve"> - Tỷ số giới tính khi sinh</t>
  </si>
  <si>
    <t>Số trẻ mới sinh là con thứ 3 trở lên của CB, đảng viên</t>
  </si>
  <si>
    <t>Phụ lục 1:</t>
  </si>
  <si>
    <t>TT. Cái Tàu Hạ</t>
  </si>
  <si>
    <t xml:space="preserve">Biểu 01-DSH 
</t>
  </si>
  <si>
    <t>(Ban hành kèm theo QĐ số 437 QĐ-TCDS, ngày 16/11/2011)</t>
  </si>
  <si>
    <t>BÁO CÁO DÂN SỐ - KẾ HOẠCH HÓA GIA ĐÌNH</t>
  </si>
  <si>
    <t>- Tỷ lệ sinh con thứ 3+</t>
  </si>
  <si>
    <t>-  Số trẻ em sinh ra là con thứ 3+</t>
  </si>
  <si>
    <r>
      <rPr>
        <sz val="13"/>
        <rFont val="Times New Roman"/>
        <family val="1"/>
      </rPr>
      <t xml:space="preserve">Đơn vị: </t>
    </r>
    <r>
      <rPr>
        <b/>
        <sz val="13"/>
        <rFont val="Times New Roman"/>
        <family val="1"/>
      </rPr>
      <t>Trung tâm Y tế huyện Châu Thành</t>
    </r>
  </si>
  <si>
    <t>ĐƠN VỊ: Trung tâm Y tế  huyện Châu Thành.</t>
  </si>
  <si>
    <t>Số bà mẹ mang thai được sàng lọc trước sinh</t>
  </si>
  <si>
    <t>- Miễn phí</t>
  </si>
  <si>
    <t>- Xã hội hóa</t>
  </si>
  <si>
    <t>Số trẻ em sinh ra được sàng lọc sơ sinh</t>
  </si>
  <si>
    <t>Sức khỏe tiền hôn nhân</t>
  </si>
  <si>
    <t>Số người được tư vấn về sức khỏe tiền hôn nhân</t>
  </si>
  <si>
    <t>Số người được khám sức khỏe tiền hôn nhân</t>
  </si>
  <si>
    <t>trẻ</t>
  </si>
  <si>
    <t>người</t>
  </si>
  <si>
    <t>Tổng số</t>
  </si>
  <si>
    <t>TĐ: MP</t>
  </si>
  <si>
    <t>TĐ:MP</t>
  </si>
  <si>
    <t>Số phụ nữ mang thai đến tháng</t>
  </si>
  <si>
    <t>TĐ: SLTS lần 2</t>
  </si>
  <si>
    <t>Thực hiện
trong năm báo cáo</t>
  </si>
  <si>
    <t>Triệt sản</t>
  </si>
  <si>
    <t xml:space="preserve">Tầm soát trước sinh </t>
  </si>
  <si>
    <t xml:space="preserve">Tầm soát sơ sinh </t>
  </si>
  <si>
    <t>- Thực hiện</t>
  </si>
  <si>
    <t>- Tỷ lệ (%)</t>
  </si>
  <si>
    <t xml:space="preserve"> - Số trẻ em sinh ra của PN&lt;20 tuổi</t>
  </si>
  <si>
    <t xml:space="preserve">- Chỉ tiêu thực hiện </t>
  </si>
  <si>
    <t>Tư vấn và khám sức khỏe trước hôn nhân</t>
  </si>
  <si>
    <t xml:space="preserve"> - Số người mới kết hôn</t>
  </si>
  <si>
    <t xml:space="preserve"> - Số người được tư vấn và KSKTHN</t>
  </si>
  <si>
    <t xml:space="preserve">     + Thực hiện KSKTHN</t>
  </si>
  <si>
    <t xml:space="preserve">     + Chỉ tiêu KSKTHN</t>
  </si>
  <si>
    <t xml:space="preserve">     + Tỷ lệ (%)</t>
  </si>
  <si>
    <t>TỔNG HỢP TÌNH HÌNH CHUNG THÁNG 03 NĂM 2024</t>
  </si>
  <si>
    <t>KẾT QUẢ THỰC HIỆN CÁC BIỆN PHÁP TRÁNH THAI TỪ THÁNG 01 ĐẾN THÁNG 03 NĂM 2024</t>
  </si>
  <si>
    <t>TỪ THÁNG 01 ĐẾN THÁNG 03 NĂM 2024</t>
  </si>
  <si>
    <t>Số phụ nữ mang thai trong năm</t>
  </si>
  <si>
    <t xml:space="preserve"> - Số sinh con thứ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</si>
</sst>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9">
    <font>
      <sz val="10"/>
      <name val="Arial"/>
    </font>
    <font>
      <sz val="12"/>
      <name val="Arial"/>
      <family val="2"/>
      <charset val="163"/>
    </font>
    <font>
      <sz val="14"/>
      <name val="Arial"/>
      <family val="2"/>
    </font>
    <font>
      <sz val="8"/>
      <name val="Arial"/>
      <family val="2"/>
      <charset val="163"/>
    </font>
    <font>
      <b/>
      <sz val="13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1"/>
      <name val="VNI-Time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Arial"/>
      <family val="2"/>
      <charset val="163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Arial"/>
      <family val="2"/>
      <charset val="163"/>
    </font>
    <font>
      <sz val="11"/>
      <name val="Times New Roman"/>
      <family val="1"/>
    </font>
    <font>
      <b/>
      <sz val="14"/>
      <name val="Times New Roman"/>
      <family val="1"/>
      <charset val="163"/>
    </font>
    <font>
      <sz val="11"/>
      <name val="Arial"/>
      <family val="2"/>
    </font>
    <font>
      <sz val="14"/>
      <name val="Times New Roman"/>
      <family val="1"/>
    </font>
    <font>
      <sz val="15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4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Arial"/>
      <family val="2"/>
    </font>
    <font>
      <sz val="12"/>
      <color rgb="FFFF0000"/>
      <name val="Times New Roman"/>
      <family val="1"/>
      <charset val="163"/>
    </font>
    <font>
      <sz val="12"/>
      <color rgb="FFFF0000"/>
      <name val="Arial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9" fillId="0" borderId="0"/>
    <xf numFmtId="0" fontId="28" fillId="0" borderId="0"/>
    <xf numFmtId="0" fontId="15" fillId="0" borderId="0"/>
    <xf numFmtId="0" fontId="29" fillId="0" borderId="0"/>
    <xf numFmtId="0" fontId="25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1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/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2" fillId="0" borderId="0" xfId="0" applyNumberFormat="1" applyFont="1"/>
    <xf numFmtId="1" fontId="1" fillId="0" borderId="0" xfId="0" applyNumberFormat="1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/>
    <xf numFmtId="0" fontId="10" fillId="0" borderId="0" xfId="0" applyFont="1" applyAlignment="1"/>
    <xf numFmtId="0" fontId="21" fillId="0" borderId="0" xfId="0" applyFont="1"/>
    <xf numFmtId="0" fontId="23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wrapText="1"/>
    </xf>
    <xf numFmtId="0" fontId="2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6" fillId="0" borderId="0" xfId="0" applyFont="1" applyAlignment="1"/>
    <xf numFmtId="2" fontId="20" fillId="0" borderId="0" xfId="0" applyNumberFormat="1" applyFont="1" applyBorder="1" applyAlignment="1">
      <alignment horizontal="center"/>
    </xf>
    <xf numFmtId="3" fontId="5" fillId="0" borderId="0" xfId="0" applyNumberFormat="1" applyFont="1"/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5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7" fillId="0" borderId="1" xfId="0" applyFont="1" applyBorder="1"/>
    <xf numFmtId="2" fontId="27" fillId="0" borderId="1" xfId="0" applyNumberFormat="1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0" fillId="0" borderId="1" xfId="5" applyFont="1" applyBorder="1" applyAlignment="1">
      <alignment horizontal="center"/>
    </xf>
    <xf numFmtId="0" fontId="6" fillId="0" borderId="1" xfId="5" applyFont="1" applyBorder="1"/>
    <xf numFmtId="0" fontId="20" fillId="0" borderId="1" xfId="5" quotePrefix="1" applyFont="1" applyBorder="1"/>
    <xf numFmtId="0" fontId="20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1" xfId="5" applyFont="1" applyBorder="1" applyAlignment="1">
      <alignment wrapText="1"/>
    </xf>
    <xf numFmtId="0" fontId="6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 readingOrder="1"/>
    </xf>
    <xf numFmtId="3" fontId="27" fillId="2" borderId="1" xfId="0" applyNumberFormat="1" applyFont="1" applyFill="1" applyBorder="1" applyAlignment="1">
      <alignment horizontal="center" vertical="center" wrapText="1" readingOrder="1"/>
    </xf>
    <xf numFmtId="1" fontId="27" fillId="0" borderId="0" xfId="0" applyNumberFormat="1" applyFont="1"/>
    <xf numFmtId="0" fontId="3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/>
    <xf numFmtId="0" fontId="23" fillId="0" borderId="0" xfId="0" applyFont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3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left" wrapText="1"/>
    </xf>
    <xf numFmtId="2" fontId="32" fillId="0" borderId="1" xfId="0" applyNumberFormat="1" applyFont="1" applyBorder="1" applyAlignment="1">
      <alignment horizontal="center" wrapText="1"/>
    </xf>
    <xf numFmtId="2" fontId="33" fillId="0" borderId="1" xfId="0" applyNumberFormat="1" applyFont="1" applyBorder="1" applyAlignment="1">
      <alignment horizontal="center" wrapText="1"/>
    </xf>
    <xf numFmtId="0" fontId="33" fillId="0" borderId="1" xfId="0" quotePrefix="1" applyFont="1" applyBorder="1" applyAlignment="1">
      <alignment wrapText="1"/>
    </xf>
    <xf numFmtId="0" fontId="33" fillId="0" borderId="1" xfId="0" applyFont="1" applyBorder="1" applyAlignment="1">
      <alignment horizontal="center"/>
    </xf>
    <xf numFmtId="0" fontId="33" fillId="0" borderId="1" xfId="0" quotePrefix="1" applyFont="1" applyBorder="1" applyAlignment="1">
      <alignment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justify" wrapText="1"/>
    </xf>
    <xf numFmtId="0" fontId="33" fillId="0" borderId="1" xfId="0" quotePrefix="1" applyFont="1" applyBorder="1" applyAlignment="1">
      <alignment horizontal="left" vertical="justify" wrapText="1"/>
    </xf>
    <xf numFmtId="0" fontId="33" fillId="0" borderId="1" xfId="0" applyFont="1" applyBorder="1" applyAlignment="1">
      <alignment horizontal="left" vertical="justify" wrapText="1"/>
    </xf>
    <xf numFmtId="2" fontId="3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justify" wrapText="1"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/>
    <xf numFmtId="0" fontId="14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1" fontId="33" fillId="0" borderId="1" xfId="0" applyNumberFormat="1" applyFont="1" applyBorder="1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HANG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topLeftCell="A10" workbookViewId="0">
      <selection activeCell="D27" sqref="D27"/>
    </sheetView>
  </sheetViews>
  <sheetFormatPr defaultColWidth="9.140625" defaultRowHeight="15"/>
  <cols>
    <col min="1" max="1" width="5.42578125" style="1" customWidth="1"/>
    <col min="2" max="2" width="53.140625" style="4" customWidth="1"/>
    <col min="3" max="3" width="8.140625" style="1" customWidth="1"/>
    <col min="4" max="4" width="12.85546875" style="17" customWidth="1"/>
    <col min="5" max="5" width="14.85546875" style="1" customWidth="1"/>
    <col min="6" max="6" width="12.140625" style="1" bestFit="1" customWidth="1"/>
    <col min="7" max="16384" width="9.140625" style="1"/>
  </cols>
  <sheetData>
    <row r="1" spans="1:7" s="23" customFormat="1" ht="18.75">
      <c r="A1" s="136" t="s">
        <v>70</v>
      </c>
      <c r="B1" s="136"/>
      <c r="C1" s="136"/>
      <c r="D1" s="136"/>
      <c r="E1" s="136"/>
    </row>
    <row r="2" spans="1:7" s="23" customFormat="1" ht="18.75">
      <c r="A2" s="24"/>
      <c r="B2" s="24"/>
      <c r="C2" s="24"/>
      <c r="D2" s="24"/>
      <c r="E2" s="24"/>
    </row>
    <row r="3" spans="1:7" s="23" customFormat="1" ht="18.75">
      <c r="A3" s="134" t="s">
        <v>100</v>
      </c>
      <c r="B3" s="134"/>
      <c r="C3" s="134"/>
      <c r="D3" s="134"/>
      <c r="E3" s="134"/>
    </row>
    <row r="4" spans="1:7" s="2" customFormat="1" ht="12.75" customHeight="1">
      <c r="A4" s="10"/>
      <c r="B4" s="10"/>
      <c r="C4" s="10"/>
      <c r="D4" s="10"/>
      <c r="E4" s="54"/>
    </row>
    <row r="5" spans="1:7" s="2" customFormat="1" ht="74.25" customHeight="1">
      <c r="A5" s="69" t="s">
        <v>10</v>
      </c>
      <c r="B5" s="70" t="s">
        <v>11</v>
      </c>
      <c r="C5" s="69" t="s">
        <v>12</v>
      </c>
      <c r="D5" s="58" t="s">
        <v>86</v>
      </c>
      <c r="E5" s="58" t="s">
        <v>13</v>
      </c>
    </row>
    <row r="6" spans="1:7" s="5" customFormat="1" ht="17.25" customHeight="1">
      <c r="A6" s="25">
        <v>1</v>
      </c>
      <c r="B6" s="71" t="s">
        <v>14</v>
      </c>
      <c r="C6" s="25" t="s">
        <v>15</v>
      </c>
      <c r="D6" s="80">
        <v>281</v>
      </c>
      <c r="E6" s="80">
        <v>307</v>
      </c>
      <c r="F6" s="84"/>
    </row>
    <row r="7" spans="1:7" s="6" customFormat="1" ht="17.25" customHeight="1">
      <c r="A7" s="25">
        <v>2</v>
      </c>
      <c r="B7" s="71" t="s">
        <v>16</v>
      </c>
      <c r="C7" s="25" t="s">
        <v>15</v>
      </c>
      <c r="D7" s="26">
        <v>137</v>
      </c>
      <c r="E7" s="26">
        <v>149</v>
      </c>
      <c r="F7" s="40"/>
    </row>
    <row r="8" spans="1:7" s="6" customFormat="1" ht="17.25" customHeight="1">
      <c r="A8" s="25">
        <v>3</v>
      </c>
      <c r="B8" s="71" t="s">
        <v>17</v>
      </c>
      <c r="C8" s="25" t="s">
        <v>15</v>
      </c>
      <c r="D8" s="26">
        <v>4</v>
      </c>
      <c r="E8" s="26">
        <v>2</v>
      </c>
    </row>
    <row r="9" spans="1:7" s="6" customFormat="1" ht="17.25" customHeight="1">
      <c r="A9" s="26">
        <v>4</v>
      </c>
      <c r="B9" s="72" t="s">
        <v>62</v>
      </c>
      <c r="C9" s="26" t="s">
        <v>15</v>
      </c>
      <c r="D9" s="26">
        <v>0</v>
      </c>
      <c r="E9" s="26">
        <v>0</v>
      </c>
    </row>
    <row r="10" spans="1:7" s="6" customFormat="1" ht="17.25" customHeight="1">
      <c r="A10" s="73">
        <v>5</v>
      </c>
      <c r="B10" s="74" t="s">
        <v>72</v>
      </c>
      <c r="C10" s="25" t="s">
        <v>79</v>
      </c>
      <c r="D10" s="69">
        <v>207</v>
      </c>
      <c r="E10" s="69">
        <v>199</v>
      </c>
      <c r="G10" s="52"/>
    </row>
    <row r="11" spans="1:7" s="6" customFormat="1" ht="17.25" customHeight="1">
      <c r="A11" s="73"/>
      <c r="B11" s="75" t="s">
        <v>73</v>
      </c>
      <c r="C11" s="25" t="s">
        <v>79</v>
      </c>
      <c r="D11" s="26"/>
      <c r="E11" s="26"/>
      <c r="G11" s="53"/>
    </row>
    <row r="12" spans="1:7" s="6" customFormat="1" ht="17.25" customHeight="1">
      <c r="A12" s="73"/>
      <c r="B12" s="75" t="s">
        <v>74</v>
      </c>
      <c r="C12" s="25" t="s">
        <v>79</v>
      </c>
      <c r="D12" s="26">
        <v>207</v>
      </c>
      <c r="E12" s="26">
        <v>199</v>
      </c>
      <c r="G12" s="53"/>
    </row>
    <row r="13" spans="1:7" s="6" customFormat="1" ht="17.25" customHeight="1">
      <c r="A13" s="73">
        <v>6</v>
      </c>
      <c r="B13" s="74" t="s">
        <v>75</v>
      </c>
      <c r="C13" s="25" t="s">
        <v>79</v>
      </c>
      <c r="D13" s="69">
        <v>198</v>
      </c>
      <c r="E13" s="69">
        <v>182</v>
      </c>
      <c r="G13" s="53"/>
    </row>
    <row r="14" spans="1:7" s="6" customFormat="1" ht="17.25" customHeight="1">
      <c r="A14" s="73"/>
      <c r="B14" s="75" t="s">
        <v>73</v>
      </c>
      <c r="C14" s="25" t="s">
        <v>79</v>
      </c>
      <c r="D14" s="26"/>
      <c r="E14" s="26"/>
      <c r="G14" s="53"/>
    </row>
    <row r="15" spans="1:7" s="6" customFormat="1" ht="17.25" customHeight="1">
      <c r="A15" s="73"/>
      <c r="B15" s="75" t="s">
        <v>74</v>
      </c>
      <c r="C15" s="25" t="s">
        <v>79</v>
      </c>
      <c r="D15" s="26">
        <v>198</v>
      </c>
      <c r="E15" s="26">
        <v>182</v>
      </c>
      <c r="G15" s="53"/>
    </row>
    <row r="16" spans="1:7" s="6" customFormat="1" ht="17.25" customHeight="1">
      <c r="A16" s="73">
        <v>7</v>
      </c>
      <c r="B16" s="74" t="s">
        <v>76</v>
      </c>
      <c r="C16" s="25"/>
      <c r="D16" s="26"/>
      <c r="E16" s="26"/>
      <c r="G16" s="53"/>
    </row>
    <row r="17" spans="1:7" s="6" customFormat="1" ht="17.25" customHeight="1">
      <c r="A17" s="73" t="s">
        <v>22</v>
      </c>
      <c r="B17" s="76" t="s">
        <v>77</v>
      </c>
      <c r="C17" s="25" t="s">
        <v>80</v>
      </c>
      <c r="D17" s="89">
        <v>76</v>
      </c>
      <c r="E17" s="89">
        <v>60</v>
      </c>
      <c r="G17" s="53"/>
    </row>
    <row r="18" spans="1:7" s="6" customFormat="1" ht="17.25" customHeight="1">
      <c r="A18" s="73" t="s">
        <v>24</v>
      </c>
      <c r="B18" s="76" t="s">
        <v>78</v>
      </c>
      <c r="C18" s="25" t="s">
        <v>80</v>
      </c>
      <c r="D18" s="25">
        <v>0</v>
      </c>
      <c r="E18" s="25">
        <v>4</v>
      </c>
      <c r="G18" s="53"/>
    </row>
    <row r="19" spans="1:7" s="6" customFormat="1" ht="17.25" customHeight="1">
      <c r="A19" s="73"/>
      <c r="B19" s="75" t="s">
        <v>73</v>
      </c>
      <c r="C19" s="25" t="s">
        <v>80</v>
      </c>
      <c r="D19" s="26">
        <v>0</v>
      </c>
      <c r="E19" s="26">
        <v>0</v>
      </c>
      <c r="G19" s="53"/>
    </row>
    <row r="20" spans="1:7" s="6" customFormat="1" ht="17.25" customHeight="1">
      <c r="A20" s="73"/>
      <c r="B20" s="75" t="s">
        <v>74</v>
      </c>
      <c r="C20" s="25" t="s">
        <v>80</v>
      </c>
      <c r="D20" s="26">
        <v>0</v>
      </c>
      <c r="E20" s="26">
        <v>4</v>
      </c>
      <c r="G20" s="53"/>
    </row>
    <row r="21" spans="1:7" s="6" customFormat="1" ht="17.25" customHeight="1">
      <c r="A21" s="77">
        <v>8</v>
      </c>
      <c r="B21" s="78" t="s">
        <v>18</v>
      </c>
      <c r="C21" s="25"/>
      <c r="D21" s="26"/>
      <c r="E21" s="26"/>
      <c r="G21" s="53"/>
    </row>
    <row r="22" spans="1:7" s="6" customFormat="1" ht="17.25" customHeight="1">
      <c r="A22" s="25"/>
      <c r="B22" s="79" t="s">
        <v>19</v>
      </c>
      <c r="C22" s="25" t="s">
        <v>20</v>
      </c>
      <c r="D22" s="80">
        <f>D25+D24+D29+D33+D37+D41</f>
        <v>1071</v>
      </c>
      <c r="E22" s="80">
        <f>E25+E24+E29+E33+E37+E41</f>
        <v>2247</v>
      </c>
      <c r="F22" s="40"/>
      <c r="G22" s="53"/>
    </row>
    <row r="23" spans="1:7" s="6" customFormat="1" ht="17.25" customHeight="1">
      <c r="A23" s="25"/>
      <c r="B23" s="79" t="s">
        <v>21</v>
      </c>
      <c r="C23" s="25"/>
      <c r="D23" s="26"/>
      <c r="E23" s="26"/>
      <c r="F23" s="40"/>
      <c r="G23" s="52"/>
    </row>
    <row r="24" spans="1:7" s="6" customFormat="1" ht="17.25" customHeight="1">
      <c r="A24" s="25" t="s">
        <v>22</v>
      </c>
      <c r="B24" s="71" t="s">
        <v>23</v>
      </c>
      <c r="C24" s="25" t="s">
        <v>20</v>
      </c>
      <c r="D24" s="26">
        <v>0</v>
      </c>
      <c r="E24" s="26">
        <v>2</v>
      </c>
    </row>
    <row r="25" spans="1:7" s="6" customFormat="1" ht="17.25" customHeight="1">
      <c r="A25" s="25" t="s">
        <v>24</v>
      </c>
      <c r="B25" s="71" t="s">
        <v>25</v>
      </c>
      <c r="C25" s="25" t="s">
        <v>20</v>
      </c>
      <c r="D25" s="27">
        <v>115</v>
      </c>
      <c r="E25" s="27">
        <v>463</v>
      </c>
    </row>
    <row r="26" spans="1:7" s="6" customFormat="1" ht="17.25" customHeight="1">
      <c r="A26" s="25"/>
      <c r="B26" s="28" t="s">
        <v>26</v>
      </c>
      <c r="C26" s="25" t="s">
        <v>20</v>
      </c>
      <c r="D26" s="27">
        <v>38</v>
      </c>
      <c r="E26" s="27">
        <v>40</v>
      </c>
      <c r="F26" s="40"/>
    </row>
    <row r="27" spans="1:7" s="6" customFormat="1" ht="17.25" customHeight="1">
      <c r="A27" s="25"/>
      <c r="B27" s="28" t="s">
        <v>27</v>
      </c>
      <c r="C27" s="25" t="s">
        <v>20</v>
      </c>
      <c r="D27" s="26"/>
      <c r="E27" s="26"/>
    </row>
    <row r="28" spans="1:7" s="6" customFormat="1" ht="17.25" customHeight="1">
      <c r="A28" s="25"/>
      <c r="B28" s="28" t="s">
        <v>28</v>
      </c>
      <c r="C28" s="25" t="s">
        <v>20</v>
      </c>
      <c r="D28" s="26"/>
      <c r="E28" s="26"/>
    </row>
    <row r="29" spans="1:7" s="6" customFormat="1" ht="17.25" customHeight="1">
      <c r="A29" s="25" t="s">
        <v>29</v>
      </c>
      <c r="B29" s="71" t="s">
        <v>30</v>
      </c>
      <c r="C29" s="25" t="s">
        <v>20</v>
      </c>
      <c r="D29" s="26">
        <v>0</v>
      </c>
      <c r="E29" s="26">
        <v>4</v>
      </c>
    </row>
    <row r="30" spans="1:7" s="6" customFormat="1" ht="17.25" customHeight="1">
      <c r="A30" s="25"/>
      <c r="B30" s="71" t="s">
        <v>26</v>
      </c>
      <c r="C30" s="25" t="s">
        <v>20</v>
      </c>
      <c r="D30" s="26">
        <v>0</v>
      </c>
      <c r="E30" s="26">
        <v>0</v>
      </c>
    </row>
    <row r="31" spans="1:7" s="6" customFormat="1" ht="17.25" customHeight="1">
      <c r="A31" s="25"/>
      <c r="B31" s="71" t="s">
        <v>27</v>
      </c>
      <c r="C31" s="25" t="s">
        <v>20</v>
      </c>
      <c r="D31" s="26"/>
      <c r="E31" s="26"/>
    </row>
    <row r="32" spans="1:7" s="6" customFormat="1" ht="17.25" customHeight="1">
      <c r="A32" s="25"/>
      <c r="B32" s="71" t="s">
        <v>28</v>
      </c>
      <c r="C32" s="25" t="s">
        <v>20</v>
      </c>
      <c r="D32" s="26"/>
      <c r="E32" s="26"/>
    </row>
    <row r="33" spans="1:6" s="6" customFormat="1" ht="17.25" customHeight="1">
      <c r="A33" s="25" t="s">
        <v>31</v>
      </c>
      <c r="B33" s="71" t="s">
        <v>32</v>
      </c>
      <c r="C33" s="25" t="s">
        <v>20</v>
      </c>
      <c r="D33" s="27">
        <v>75</v>
      </c>
      <c r="E33" s="27">
        <v>85</v>
      </c>
    </row>
    <row r="34" spans="1:6" s="6" customFormat="1" ht="17.25" customHeight="1">
      <c r="A34" s="25"/>
      <c r="B34" s="71" t="s">
        <v>26</v>
      </c>
      <c r="C34" s="25" t="s">
        <v>20</v>
      </c>
      <c r="D34" s="26">
        <v>0</v>
      </c>
      <c r="E34" s="26">
        <v>0</v>
      </c>
    </row>
    <row r="35" spans="1:6" s="6" customFormat="1" ht="17.25" customHeight="1">
      <c r="A35" s="25"/>
      <c r="B35" s="71" t="s">
        <v>27</v>
      </c>
      <c r="C35" s="25" t="s">
        <v>20</v>
      </c>
      <c r="D35" s="26"/>
      <c r="E35" s="26"/>
    </row>
    <row r="36" spans="1:6" s="6" customFormat="1" ht="17.25" customHeight="1">
      <c r="A36" s="25"/>
      <c r="B36" s="71" t="s">
        <v>28</v>
      </c>
      <c r="C36" s="25" t="s">
        <v>20</v>
      </c>
      <c r="D36" s="26"/>
      <c r="E36" s="26"/>
    </row>
    <row r="37" spans="1:6" s="6" customFormat="1" ht="17.25" customHeight="1">
      <c r="A37" s="25" t="s">
        <v>33</v>
      </c>
      <c r="B37" s="71" t="s">
        <v>34</v>
      </c>
      <c r="C37" s="25" t="s">
        <v>20</v>
      </c>
      <c r="D37" s="27">
        <v>547</v>
      </c>
      <c r="E37" s="27">
        <v>1070</v>
      </c>
    </row>
    <row r="38" spans="1:6" s="6" customFormat="1" ht="17.25" customHeight="1">
      <c r="A38" s="25"/>
      <c r="B38" s="71" t="s">
        <v>26</v>
      </c>
      <c r="C38" s="25" t="s">
        <v>20</v>
      </c>
      <c r="D38" s="27">
        <v>0</v>
      </c>
      <c r="E38" s="27">
        <v>165</v>
      </c>
      <c r="F38" s="40"/>
    </row>
    <row r="39" spans="1:6" s="6" customFormat="1" ht="17.25" customHeight="1">
      <c r="A39" s="25"/>
      <c r="B39" s="71" t="s">
        <v>27</v>
      </c>
      <c r="C39" s="25" t="s">
        <v>20</v>
      </c>
      <c r="D39" s="27"/>
      <c r="E39" s="27"/>
    </row>
    <row r="40" spans="1:6" s="6" customFormat="1" ht="17.25" customHeight="1">
      <c r="A40" s="25"/>
      <c r="B40" s="71" t="s">
        <v>28</v>
      </c>
      <c r="C40" s="25" t="s">
        <v>20</v>
      </c>
      <c r="D40" s="27"/>
      <c r="E40" s="27"/>
    </row>
    <row r="41" spans="1:6" s="6" customFormat="1" ht="17.25" customHeight="1">
      <c r="A41" s="25" t="s">
        <v>35</v>
      </c>
      <c r="B41" s="71" t="s">
        <v>36</v>
      </c>
      <c r="C41" s="25" t="s">
        <v>20</v>
      </c>
      <c r="D41" s="27">
        <v>334</v>
      </c>
      <c r="E41" s="27">
        <v>623</v>
      </c>
    </row>
    <row r="42" spans="1:6" s="6" customFormat="1" ht="17.25" customHeight="1">
      <c r="A42" s="25"/>
      <c r="B42" s="71" t="s">
        <v>26</v>
      </c>
      <c r="C42" s="25" t="s">
        <v>20</v>
      </c>
      <c r="D42" s="26">
        <v>0</v>
      </c>
      <c r="E42" s="26">
        <v>85</v>
      </c>
    </row>
    <row r="43" spans="1:6" s="6" customFormat="1" ht="17.25" customHeight="1">
      <c r="A43" s="25"/>
      <c r="B43" s="71" t="s">
        <v>27</v>
      </c>
      <c r="C43" s="25" t="s">
        <v>20</v>
      </c>
      <c r="D43" s="26"/>
      <c r="E43" s="26"/>
    </row>
    <row r="44" spans="1:6" s="6" customFormat="1" ht="17.25" customHeight="1">
      <c r="A44" s="25"/>
      <c r="B44" s="71" t="s">
        <v>28</v>
      </c>
      <c r="C44" s="25" t="s">
        <v>20</v>
      </c>
      <c r="D44" s="26"/>
      <c r="E44" s="26"/>
    </row>
    <row r="45" spans="1:6" s="6" customFormat="1" ht="16.5" hidden="1" customHeight="1">
      <c r="A45" s="8"/>
      <c r="B45" s="9"/>
      <c r="C45" s="8"/>
      <c r="D45" s="18"/>
      <c r="E45" s="18"/>
    </row>
    <row r="46" spans="1:6" s="2" customFormat="1" ht="18">
      <c r="B46" s="3"/>
      <c r="D46" s="12"/>
      <c r="E46" s="12"/>
    </row>
    <row r="47" spans="1:6" s="2" customFormat="1" ht="18">
      <c r="B47" s="3"/>
      <c r="D47" s="12"/>
    </row>
    <row r="48" spans="1:6" s="2" customFormat="1" ht="18">
      <c r="B48" s="3"/>
      <c r="D48" s="12"/>
    </row>
    <row r="49" spans="1:6" s="2" customFormat="1" ht="18">
      <c r="B49" s="3"/>
      <c r="D49" s="12"/>
    </row>
    <row r="50" spans="1:6" s="2" customFormat="1" ht="18">
      <c r="A50" s="135"/>
      <c r="B50" s="135"/>
      <c r="C50" s="1"/>
      <c r="D50" s="17"/>
      <c r="E50" s="1"/>
    </row>
    <row r="51" spans="1:6" s="2" customFormat="1" ht="18">
      <c r="A51" s="1"/>
      <c r="B51" s="4"/>
      <c r="C51" s="1"/>
      <c r="D51" s="17"/>
      <c r="E51" s="1"/>
    </row>
    <row r="52" spans="1:6" s="2" customFormat="1" ht="18.75" customHeight="1">
      <c r="A52" s="134"/>
      <c r="B52" s="134"/>
      <c r="C52" s="134"/>
      <c r="D52" s="134"/>
      <c r="E52" s="134"/>
    </row>
    <row r="53" spans="1:6" s="2" customFormat="1" ht="18.75" customHeight="1">
      <c r="A53" s="134"/>
      <c r="B53" s="134"/>
      <c r="C53" s="134"/>
      <c r="D53" s="134"/>
      <c r="E53" s="134"/>
    </row>
    <row r="54" spans="1:6" s="2" customFormat="1" ht="18">
      <c r="A54" s="134"/>
      <c r="B54" s="134"/>
      <c r="C54" s="134"/>
      <c r="D54" s="134"/>
      <c r="E54" s="134"/>
    </row>
    <row r="55" spans="1:6" s="2" customFormat="1" ht="18">
      <c r="A55" s="134"/>
      <c r="B55" s="134"/>
      <c r="C55" s="134"/>
      <c r="D55" s="134"/>
      <c r="E55" s="134"/>
    </row>
    <row r="56" spans="1:6" s="2" customFormat="1" ht="18">
      <c r="A56" s="134"/>
      <c r="B56" s="134"/>
      <c r="C56" s="134"/>
      <c r="D56" s="134"/>
      <c r="E56" s="134"/>
    </row>
    <row r="57" spans="1:6" s="2" customFormat="1" ht="18">
      <c r="A57" s="134"/>
      <c r="B57" s="134"/>
      <c r="C57" s="134"/>
      <c r="D57" s="134"/>
      <c r="E57" s="134"/>
    </row>
    <row r="58" spans="1:6" s="2" customFormat="1" ht="18">
      <c r="A58" s="134"/>
      <c r="B58" s="134"/>
      <c r="C58" s="134"/>
      <c r="D58" s="134"/>
      <c r="E58" s="134"/>
    </row>
    <row r="59" spans="1:6" s="2" customFormat="1" ht="18">
      <c r="A59" s="134"/>
      <c r="B59" s="134"/>
      <c r="C59" s="134"/>
      <c r="D59" s="134"/>
      <c r="E59" s="134"/>
    </row>
    <row r="60" spans="1:6" s="2" customFormat="1" ht="18">
      <c r="A60" s="134"/>
      <c r="B60" s="134"/>
      <c r="C60" s="134"/>
      <c r="D60" s="134"/>
      <c r="E60" s="134"/>
    </row>
    <row r="61" spans="1:6" s="2" customFormat="1" ht="18">
      <c r="A61" s="134"/>
      <c r="B61" s="134"/>
      <c r="C61" s="134"/>
      <c r="D61" s="134"/>
      <c r="E61" s="134"/>
    </row>
    <row r="62" spans="1:6" s="2" customFormat="1" ht="18">
      <c r="A62" s="134"/>
      <c r="B62" s="134"/>
      <c r="C62" s="134"/>
      <c r="D62" s="134"/>
      <c r="E62" s="134"/>
    </row>
    <row r="63" spans="1:6" s="2" customFormat="1" ht="18">
      <c r="A63" s="134"/>
      <c r="B63" s="134"/>
      <c r="C63" s="134"/>
      <c r="D63" s="134"/>
      <c r="E63" s="134"/>
    </row>
    <row r="64" spans="1:6" s="2" customFormat="1" ht="18">
      <c r="A64" s="134"/>
      <c r="B64" s="134"/>
      <c r="C64" s="134"/>
      <c r="D64" s="134"/>
      <c r="E64" s="134"/>
      <c r="F64" s="19"/>
    </row>
    <row r="65" spans="1:5" s="2" customFormat="1" ht="18">
      <c r="A65" s="134"/>
      <c r="B65" s="134"/>
      <c r="C65" s="134"/>
      <c r="D65" s="134"/>
      <c r="E65" s="134"/>
    </row>
    <row r="66" spans="1:5" s="2" customFormat="1" ht="18">
      <c r="A66" s="134"/>
      <c r="B66" s="134"/>
      <c r="C66" s="134"/>
      <c r="D66" s="134"/>
      <c r="E66" s="134"/>
    </row>
    <row r="67" spans="1:5" ht="16.5" customHeight="1">
      <c r="A67" s="134"/>
      <c r="B67" s="134"/>
      <c r="C67" s="134"/>
      <c r="D67" s="134"/>
      <c r="E67" s="134"/>
    </row>
    <row r="68" spans="1:5" ht="16.5" customHeight="1">
      <c r="A68" s="134"/>
      <c r="B68" s="134"/>
      <c r="C68" s="134"/>
      <c r="D68" s="134"/>
      <c r="E68" s="134"/>
    </row>
    <row r="69" spans="1:5" ht="16.5" customHeight="1">
      <c r="A69" s="134"/>
      <c r="B69" s="134"/>
      <c r="C69" s="134"/>
      <c r="D69" s="134"/>
      <c r="E69" s="134"/>
    </row>
    <row r="70" spans="1:5" ht="16.5" customHeight="1">
      <c r="A70" s="134"/>
      <c r="B70" s="134"/>
      <c r="C70" s="134"/>
      <c r="D70" s="134"/>
      <c r="E70" s="134"/>
    </row>
    <row r="71" spans="1:5" ht="16.5" customHeight="1">
      <c r="A71" s="134"/>
      <c r="B71" s="134"/>
      <c r="C71" s="134"/>
      <c r="D71" s="134"/>
      <c r="E71" s="134"/>
    </row>
    <row r="72" spans="1:5" ht="16.5" customHeight="1">
      <c r="A72" s="134"/>
      <c r="B72" s="134"/>
      <c r="C72" s="134"/>
      <c r="D72" s="134"/>
      <c r="E72" s="134"/>
    </row>
    <row r="73" spans="1:5" ht="16.5" customHeight="1">
      <c r="A73" s="134"/>
      <c r="B73" s="134"/>
      <c r="C73" s="134"/>
      <c r="D73" s="134"/>
      <c r="E73" s="134"/>
    </row>
    <row r="74" spans="1:5" ht="16.5" customHeight="1">
      <c r="A74" s="134"/>
      <c r="B74" s="134"/>
      <c r="C74" s="134"/>
      <c r="D74" s="134"/>
      <c r="E74" s="134"/>
    </row>
    <row r="75" spans="1:5" ht="16.5" customHeight="1">
      <c r="A75" s="134"/>
      <c r="B75" s="134"/>
      <c r="C75" s="134"/>
      <c r="D75" s="134"/>
      <c r="E75" s="134"/>
    </row>
    <row r="76" spans="1:5" ht="16.5" customHeight="1">
      <c r="A76" s="134"/>
      <c r="B76" s="134"/>
      <c r="C76" s="134"/>
      <c r="D76" s="134"/>
      <c r="E76" s="134"/>
    </row>
    <row r="77" spans="1:5" ht="16.5" customHeight="1">
      <c r="A77" s="134"/>
      <c r="B77" s="134"/>
      <c r="C77" s="134"/>
      <c r="D77" s="134"/>
      <c r="E77" s="134"/>
    </row>
    <row r="78" spans="1:5" ht="16.5" customHeight="1">
      <c r="A78" s="134"/>
      <c r="B78" s="134"/>
      <c r="C78" s="134"/>
      <c r="D78" s="134"/>
      <c r="E78" s="134"/>
    </row>
    <row r="79" spans="1:5" ht="16.5" customHeight="1">
      <c r="A79" s="134"/>
      <c r="B79" s="134"/>
      <c r="C79" s="134"/>
      <c r="D79" s="134"/>
      <c r="E79" s="134"/>
    </row>
    <row r="80" spans="1:5" ht="16.5" customHeight="1">
      <c r="A80" s="134"/>
      <c r="B80" s="134"/>
      <c r="C80" s="134"/>
      <c r="D80" s="134"/>
      <c r="E80" s="134"/>
    </row>
    <row r="81" spans="1:5" ht="16.5" customHeight="1">
      <c r="A81" s="134"/>
      <c r="B81" s="134"/>
      <c r="C81" s="134"/>
      <c r="D81" s="134"/>
      <c r="E81" s="134"/>
    </row>
    <row r="82" spans="1:5" ht="16.5" customHeight="1">
      <c r="A82" s="134"/>
      <c r="B82" s="134"/>
      <c r="C82" s="134"/>
      <c r="D82" s="134"/>
      <c r="E82" s="134"/>
    </row>
    <row r="83" spans="1:5" ht="16.5" customHeight="1">
      <c r="A83" s="134"/>
      <c r="B83" s="134"/>
      <c r="C83" s="134"/>
      <c r="D83" s="134"/>
      <c r="E83" s="134"/>
    </row>
    <row r="84" spans="1:5" ht="16.5" customHeight="1">
      <c r="A84" s="134"/>
      <c r="B84" s="134"/>
      <c r="C84" s="134"/>
      <c r="D84" s="134"/>
      <c r="E84" s="134"/>
    </row>
    <row r="85" spans="1:5" ht="16.5" customHeight="1">
      <c r="A85" s="134"/>
      <c r="B85" s="134"/>
      <c r="C85" s="134"/>
      <c r="D85" s="134"/>
      <c r="E85" s="134"/>
    </row>
    <row r="86" spans="1:5" ht="16.5" customHeight="1">
      <c r="A86" s="134"/>
      <c r="B86" s="134"/>
      <c r="C86" s="134"/>
      <c r="D86" s="134"/>
      <c r="E86" s="134"/>
    </row>
    <row r="87" spans="1:5" ht="16.5" customHeight="1">
      <c r="A87" s="134"/>
      <c r="B87" s="134"/>
      <c r="C87" s="134"/>
      <c r="D87" s="134"/>
      <c r="E87" s="134"/>
    </row>
    <row r="88" spans="1:5" ht="18.75" customHeight="1">
      <c r="A88" s="134"/>
      <c r="B88" s="134"/>
      <c r="C88" s="134"/>
      <c r="D88" s="134"/>
      <c r="E88" s="134"/>
    </row>
    <row r="89" spans="1:5">
      <c r="A89" s="134"/>
      <c r="B89" s="134"/>
      <c r="C89" s="134"/>
      <c r="D89" s="134"/>
      <c r="E89" s="134"/>
    </row>
    <row r="90" spans="1:5" ht="15.75" customHeight="1">
      <c r="A90" s="134"/>
      <c r="B90" s="134"/>
      <c r="C90" s="134"/>
      <c r="D90" s="134"/>
      <c r="E90" s="134"/>
    </row>
    <row r="91" spans="1:5">
      <c r="A91" s="134"/>
      <c r="B91" s="134"/>
      <c r="C91" s="134"/>
      <c r="D91" s="134"/>
      <c r="E91" s="134"/>
    </row>
    <row r="92" spans="1:5" ht="18.75" customHeight="1">
      <c r="A92" s="134"/>
      <c r="B92" s="134"/>
      <c r="C92" s="134"/>
      <c r="D92" s="134"/>
      <c r="E92" s="134"/>
    </row>
    <row r="93" spans="1:5" ht="18.75" customHeight="1">
      <c r="A93" s="134"/>
      <c r="B93" s="134"/>
      <c r="C93" s="134"/>
      <c r="D93" s="134"/>
      <c r="E93" s="134"/>
    </row>
    <row r="94" spans="1:5" ht="16.5" customHeight="1">
      <c r="A94" s="134"/>
      <c r="B94" s="134"/>
      <c r="C94" s="134"/>
      <c r="D94" s="134"/>
      <c r="E94" s="134"/>
    </row>
    <row r="95" spans="1:5" ht="16.5" customHeight="1">
      <c r="A95" s="134"/>
      <c r="B95" s="134"/>
      <c r="C95" s="134"/>
      <c r="D95" s="134"/>
      <c r="E95" s="134"/>
    </row>
    <row r="96" spans="1:5" ht="16.5" customHeight="1">
      <c r="A96" s="134"/>
      <c r="B96" s="134"/>
      <c r="C96" s="134"/>
      <c r="D96" s="134"/>
      <c r="E96" s="134"/>
    </row>
    <row r="97" spans="1:5" ht="16.5" customHeight="1">
      <c r="A97" s="134"/>
      <c r="B97" s="134"/>
      <c r="C97" s="134"/>
      <c r="D97" s="134"/>
      <c r="E97" s="134"/>
    </row>
    <row r="98" spans="1:5" ht="16.5" customHeight="1">
      <c r="A98" s="134"/>
      <c r="B98" s="134"/>
      <c r="C98" s="134"/>
      <c r="D98" s="134"/>
      <c r="E98" s="134"/>
    </row>
    <row r="99" spans="1:5" ht="16.5" customHeight="1">
      <c r="A99" s="134"/>
      <c r="B99" s="134"/>
      <c r="C99" s="134"/>
      <c r="D99" s="134"/>
      <c r="E99" s="134"/>
    </row>
    <row r="100" spans="1:5" ht="16.5" customHeight="1">
      <c r="A100" s="134"/>
      <c r="B100" s="134"/>
      <c r="C100" s="134"/>
      <c r="D100" s="134"/>
      <c r="E100" s="134"/>
    </row>
    <row r="101" spans="1:5" ht="16.5" customHeight="1">
      <c r="A101" s="134"/>
      <c r="B101" s="134"/>
      <c r="C101" s="134"/>
      <c r="D101" s="134"/>
      <c r="E101" s="134"/>
    </row>
    <row r="102" spans="1:5" ht="16.5" customHeight="1">
      <c r="A102" s="134"/>
      <c r="B102" s="134"/>
      <c r="C102" s="134"/>
      <c r="D102" s="134"/>
      <c r="E102" s="134"/>
    </row>
    <row r="103" spans="1:5" ht="16.5" customHeight="1">
      <c r="A103" s="134"/>
      <c r="B103" s="134"/>
      <c r="C103" s="134"/>
      <c r="D103" s="134"/>
      <c r="E103" s="134"/>
    </row>
    <row r="104" spans="1:5" ht="16.5" customHeight="1">
      <c r="A104" s="134"/>
      <c r="B104" s="134"/>
      <c r="C104" s="134"/>
      <c r="D104" s="134"/>
      <c r="E104" s="134"/>
    </row>
    <row r="105" spans="1:5" ht="16.5" customHeight="1">
      <c r="A105" s="134"/>
      <c r="B105" s="134"/>
      <c r="C105" s="134"/>
      <c r="D105" s="134"/>
      <c r="E105" s="134"/>
    </row>
    <row r="106" spans="1:5" ht="16.5" customHeight="1">
      <c r="A106" s="134"/>
      <c r="B106" s="134"/>
      <c r="C106" s="134"/>
      <c r="D106" s="134"/>
      <c r="E106" s="134"/>
    </row>
    <row r="107" spans="1:5" ht="16.5" customHeight="1">
      <c r="A107" s="134"/>
      <c r="B107" s="134"/>
      <c r="C107" s="134"/>
      <c r="D107" s="134"/>
      <c r="E107" s="134"/>
    </row>
    <row r="108" spans="1:5" ht="16.5" customHeight="1">
      <c r="A108" s="134"/>
      <c r="B108" s="134"/>
      <c r="C108" s="134"/>
      <c r="D108" s="134"/>
      <c r="E108" s="134"/>
    </row>
    <row r="109" spans="1:5" ht="16.5" customHeight="1">
      <c r="A109" s="134"/>
      <c r="B109" s="134"/>
      <c r="C109" s="134"/>
      <c r="D109" s="134"/>
      <c r="E109" s="134"/>
    </row>
    <row r="110" spans="1:5" ht="16.5" customHeight="1">
      <c r="A110" s="134"/>
      <c r="B110" s="134"/>
      <c r="C110" s="134"/>
      <c r="D110" s="134"/>
      <c r="E110" s="134"/>
    </row>
    <row r="111" spans="1:5" ht="16.5" customHeight="1">
      <c r="A111" s="134"/>
      <c r="B111" s="134"/>
      <c r="C111" s="134"/>
      <c r="D111" s="134"/>
      <c r="E111" s="134"/>
    </row>
    <row r="112" spans="1:5" ht="16.5" customHeight="1">
      <c r="A112" s="134"/>
      <c r="B112" s="134"/>
      <c r="C112" s="134"/>
      <c r="D112" s="134"/>
      <c r="E112" s="134"/>
    </row>
    <row r="113" spans="1:5" ht="16.5" customHeight="1">
      <c r="A113" s="134"/>
      <c r="B113" s="134"/>
      <c r="C113" s="134"/>
      <c r="D113" s="134"/>
      <c r="E113" s="134"/>
    </row>
    <row r="114" spans="1:5" ht="16.5" customHeight="1">
      <c r="A114" s="134"/>
      <c r="B114" s="134"/>
      <c r="C114" s="134"/>
      <c r="D114" s="134"/>
      <c r="E114" s="134"/>
    </row>
    <row r="115" spans="1:5" ht="16.5" customHeight="1">
      <c r="A115" s="134"/>
      <c r="B115" s="134"/>
      <c r="C115" s="134"/>
      <c r="D115" s="134"/>
      <c r="E115" s="134"/>
    </row>
    <row r="116" spans="1:5" ht="16.5" customHeight="1">
      <c r="A116" s="134"/>
      <c r="B116" s="134"/>
      <c r="C116" s="134"/>
      <c r="D116" s="134"/>
      <c r="E116" s="134"/>
    </row>
    <row r="117" spans="1:5" ht="16.5" customHeight="1">
      <c r="A117" s="134"/>
      <c r="B117" s="134"/>
      <c r="C117" s="134"/>
      <c r="D117" s="134"/>
      <c r="E117" s="134"/>
    </row>
    <row r="118" spans="1:5" ht="16.5" customHeight="1">
      <c r="A118" s="134"/>
      <c r="B118" s="134"/>
      <c r="C118" s="134"/>
      <c r="D118" s="134"/>
      <c r="E118" s="134"/>
    </row>
    <row r="119" spans="1:5" ht="16.5" customHeight="1">
      <c r="A119" s="134"/>
      <c r="B119" s="134"/>
      <c r="C119" s="134"/>
      <c r="D119" s="134"/>
      <c r="E119" s="134"/>
    </row>
    <row r="120" spans="1:5" ht="16.5" customHeight="1">
      <c r="A120" s="134"/>
      <c r="B120" s="134"/>
      <c r="C120" s="134"/>
      <c r="D120" s="134"/>
      <c r="E120" s="134"/>
    </row>
    <row r="121" spans="1:5" ht="16.5" customHeight="1">
      <c r="A121" s="134"/>
      <c r="B121" s="134"/>
      <c r="C121" s="134"/>
      <c r="D121" s="134"/>
      <c r="E121" s="134"/>
    </row>
    <row r="122" spans="1:5" ht="16.5" customHeight="1">
      <c r="A122" s="134"/>
      <c r="B122" s="134"/>
      <c r="C122" s="134"/>
      <c r="D122" s="134"/>
      <c r="E122" s="134"/>
    </row>
    <row r="123" spans="1:5" ht="16.5" customHeight="1">
      <c r="A123" s="134"/>
      <c r="B123" s="134"/>
      <c r="C123" s="134"/>
      <c r="D123" s="134"/>
      <c r="E123" s="134"/>
    </row>
    <row r="124" spans="1:5" ht="16.5" customHeight="1">
      <c r="A124" s="134"/>
      <c r="B124" s="134"/>
      <c r="C124" s="134"/>
      <c r="D124" s="134"/>
      <c r="E124" s="134"/>
    </row>
    <row r="125" spans="1:5" ht="16.5" customHeight="1">
      <c r="A125" s="134"/>
      <c r="B125" s="134"/>
      <c r="C125" s="134"/>
      <c r="D125" s="134"/>
      <c r="E125" s="134"/>
    </row>
    <row r="126" spans="1:5" ht="16.5" customHeight="1">
      <c r="A126" s="134"/>
      <c r="B126" s="134"/>
      <c r="C126" s="134"/>
      <c r="D126" s="134"/>
      <c r="E126" s="134"/>
    </row>
    <row r="127" spans="1:5" ht="16.5" customHeight="1">
      <c r="A127" s="134"/>
      <c r="B127" s="134"/>
      <c r="C127" s="134"/>
      <c r="D127" s="134"/>
      <c r="E127" s="134"/>
    </row>
    <row r="128" spans="1:5" ht="16.5" customHeight="1">
      <c r="A128" s="134"/>
      <c r="B128" s="134"/>
      <c r="C128" s="134"/>
      <c r="D128" s="134"/>
      <c r="E128" s="134"/>
    </row>
    <row r="129" spans="1:5" ht="16.5" customHeight="1">
      <c r="A129" s="134"/>
      <c r="B129" s="134"/>
      <c r="C129" s="134"/>
      <c r="D129" s="134"/>
      <c r="E129" s="134"/>
    </row>
    <row r="130" spans="1:5" ht="16.5" customHeight="1">
      <c r="A130" s="134"/>
      <c r="B130" s="134"/>
      <c r="C130" s="134"/>
      <c r="D130" s="134"/>
      <c r="E130" s="134"/>
    </row>
    <row r="131" spans="1:5" ht="15.75" customHeight="1">
      <c r="A131" s="134"/>
      <c r="B131" s="134"/>
      <c r="C131" s="134"/>
      <c r="D131" s="134"/>
      <c r="E131" s="134"/>
    </row>
    <row r="132" spans="1:5">
      <c r="A132" s="134"/>
      <c r="B132" s="134"/>
      <c r="C132" s="134"/>
      <c r="D132" s="134"/>
      <c r="E132" s="134"/>
    </row>
    <row r="133" spans="1:5" ht="18.75" customHeight="1">
      <c r="A133" s="134"/>
      <c r="B133" s="134"/>
      <c r="C133" s="134"/>
      <c r="D133" s="134"/>
      <c r="E133" s="134"/>
    </row>
    <row r="134" spans="1:5" ht="18.75" customHeight="1">
      <c r="A134" s="134"/>
      <c r="B134" s="134"/>
      <c r="C134" s="134"/>
      <c r="D134" s="134"/>
      <c r="E134" s="134"/>
    </row>
    <row r="135" spans="1:5" ht="16.5" customHeight="1">
      <c r="A135" s="134"/>
      <c r="B135" s="134"/>
      <c r="C135" s="134"/>
      <c r="D135" s="134"/>
      <c r="E135" s="134"/>
    </row>
    <row r="136" spans="1:5" ht="16.5" customHeight="1">
      <c r="A136" s="134"/>
      <c r="B136" s="134"/>
      <c r="C136" s="134"/>
      <c r="D136" s="134"/>
      <c r="E136" s="134"/>
    </row>
    <row r="137" spans="1:5" ht="16.5" customHeight="1">
      <c r="A137" s="134"/>
      <c r="B137" s="134"/>
      <c r="C137" s="134"/>
      <c r="D137" s="134"/>
      <c r="E137" s="134"/>
    </row>
    <row r="138" spans="1:5" ht="16.5" customHeight="1">
      <c r="A138" s="134"/>
      <c r="B138" s="134"/>
      <c r="C138" s="134"/>
      <c r="D138" s="134"/>
      <c r="E138" s="134"/>
    </row>
    <row r="139" spans="1:5" ht="16.5" customHeight="1">
      <c r="A139" s="134"/>
      <c r="B139" s="134"/>
      <c r="C139" s="134"/>
      <c r="D139" s="134"/>
      <c r="E139" s="134"/>
    </row>
    <row r="140" spans="1:5" ht="16.5" customHeight="1">
      <c r="A140" s="134"/>
      <c r="B140" s="134"/>
      <c r="C140" s="134"/>
      <c r="D140" s="134"/>
      <c r="E140" s="134"/>
    </row>
    <row r="141" spans="1:5" ht="16.5" customHeight="1">
      <c r="A141" s="134"/>
      <c r="B141" s="134"/>
      <c r="C141" s="134"/>
      <c r="D141" s="134"/>
      <c r="E141" s="134"/>
    </row>
    <row r="142" spans="1:5" ht="16.5" customHeight="1">
      <c r="A142" s="134"/>
      <c r="B142" s="134"/>
      <c r="C142" s="134"/>
      <c r="D142" s="134"/>
      <c r="E142" s="134"/>
    </row>
    <row r="143" spans="1:5" ht="16.5" customHeight="1">
      <c r="A143" s="134"/>
      <c r="B143" s="134"/>
      <c r="C143" s="134"/>
      <c r="D143" s="134"/>
      <c r="E143" s="134"/>
    </row>
    <row r="144" spans="1:5" ht="16.5" customHeight="1">
      <c r="A144" s="134"/>
      <c r="B144" s="134"/>
      <c r="C144" s="134"/>
      <c r="D144" s="134"/>
      <c r="E144" s="134"/>
    </row>
    <row r="145" spans="1:5" ht="16.5" customHeight="1">
      <c r="A145" s="134"/>
      <c r="B145" s="134"/>
      <c r="C145" s="134"/>
      <c r="D145" s="134"/>
      <c r="E145" s="134"/>
    </row>
    <row r="146" spans="1:5" ht="16.5" customHeight="1">
      <c r="A146" s="134"/>
      <c r="B146" s="134"/>
      <c r="C146" s="134"/>
      <c r="D146" s="134"/>
      <c r="E146" s="134"/>
    </row>
    <row r="147" spans="1:5" ht="16.5" customHeight="1">
      <c r="A147" s="134"/>
      <c r="B147" s="134"/>
      <c r="C147" s="134"/>
      <c r="D147" s="134"/>
      <c r="E147" s="134"/>
    </row>
    <row r="148" spans="1:5" ht="16.5" customHeight="1">
      <c r="A148" s="134"/>
      <c r="B148" s="134"/>
      <c r="C148" s="134"/>
      <c r="D148" s="134"/>
      <c r="E148" s="134"/>
    </row>
    <row r="149" spans="1:5" ht="16.5" customHeight="1">
      <c r="A149" s="134"/>
      <c r="B149" s="134"/>
      <c r="C149" s="134"/>
      <c r="D149" s="134"/>
      <c r="E149" s="134"/>
    </row>
    <row r="150" spans="1:5" ht="16.5" customHeight="1">
      <c r="A150" s="134"/>
      <c r="B150" s="134"/>
      <c r="C150" s="134"/>
      <c r="D150" s="134"/>
      <c r="E150" s="134"/>
    </row>
    <row r="151" spans="1:5" ht="16.5" customHeight="1">
      <c r="A151" s="134"/>
      <c r="B151" s="134"/>
      <c r="C151" s="134"/>
      <c r="D151" s="134"/>
      <c r="E151" s="134"/>
    </row>
    <row r="152" spans="1:5" ht="16.5" customHeight="1">
      <c r="A152" s="134"/>
      <c r="B152" s="134"/>
      <c r="C152" s="134"/>
      <c r="D152" s="134"/>
      <c r="E152" s="134"/>
    </row>
    <row r="153" spans="1:5" ht="16.5" customHeight="1">
      <c r="A153" s="134"/>
      <c r="B153" s="134"/>
      <c r="C153" s="134"/>
      <c r="D153" s="134"/>
      <c r="E153" s="134"/>
    </row>
    <row r="154" spans="1:5" ht="16.5" customHeight="1">
      <c r="A154" s="134"/>
      <c r="B154" s="134"/>
      <c r="C154" s="134"/>
      <c r="D154" s="134"/>
      <c r="E154" s="134"/>
    </row>
    <row r="155" spans="1:5" ht="16.5" customHeight="1">
      <c r="A155" s="134"/>
      <c r="B155" s="134"/>
      <c r="C155" s="134"/>
      <c r="D155" s="134"/>
      <c r="E155" s="134"/>
    </row>
    <row r="156" spans="1:5" ht="16.5" customHeight="1">
      <c r="A156" s="134"/>
      <c r="B156" s="134"/>
      <c r="C156" s="134"/>
      <c r="D156" s="134"/>
      <c r="E156" s="134"/>
    </row>
    <row r="157" spans="1:5" ht="16.5" customHeight="1">
      <c r="A157" s="134"/>
      <c r="B157" s="134"/>
      <c r="C157" s="134"/>
      <c r="D157" s="134"/>
      <c r="E157" s="134"/>
    </row>
    <row r="158" spans="1:5" ht="16.5" customHeight="1">
      <c r="A158" s="134"/>
      <c r="B158" s="134"/>
      <c r="C158" s="134"/>
      <c r="D158" s="134"/>
      <c r="E158" s="134"/>
    </row>
    <row r="159" spans="1:5" ht="16.5" customHeight="1">
      <c r="A159" s="134"/>
      <c r="B159" s="134"/>
      <c r="C159" s="134"/>
      <c r="D159" s="134"/>
      <c r="E159" s="134"/>
    </row>
    <row r="160" spans="1:5" ht="16.5" customHeight="1">
      <c r="A160" s="134"/>
      <c r="B160" s="134"/>
      <c r="C160" s="134"/>
      <c r="D160" s="134"/>
      <c r="E160" s="134"/>
    </row>
    <row r="161" spans="1:5" ht="16.5" customHeight="1">
      <c r="A161" s="134"/>
      <c r="B161" s="134"/>
      <c r="C161" s="134"/>
      <c r="D161" s="134"/>
      <c r="E161" s="134"/>
    </row>
    <row r="162" spans="1:5" ht="16.5" customHeight="1">
      <c r="A162" s="134"/>
      <c r="B162" s="134"/>
      <c r="C162" s="134"/>
      <c r="D162" s="134"/>
      <c r="E162" s="134"/>
    </row>
    <row r="163" spans="1:5" ht="16.5" customHeight="1">
      <c r="A163" s="134"/>
      <c r="B163" s="134"/>
      <c r="C163" s="134"/>
      <c r="D163" s="134"/>
      <c r="E163" s="134"/>
    </row>
    <row r="164" spans="1:5" ht="16.5" customHeight="1">
      <c r="A164" s="134"/>
      <c r="B164" s="134"/>
      <c r="C164" s="134"/>
      <c r="D164" s="134"/>
      <c r="E164" s="134"/>
    </row>
    <row r="165" spans="1:5" ht="16.5" customHeight="1">
      <c r="A165" s="134"/>
      <c r="B165" s="134"/>
      <c r="C165" s="134"/>
      <c r="D165" s="134"/>
      <c r="E165" s="134"/>
    </row>
    <row r="166" spans="1:5" ht="16.5" customHeight="1">
      <c r="A166" s="134"/>
      <c r="B166" s="134"/>
      <c r="C166" s="134"/>
      <c r="D166" s="134"/>
      <c r="E166" s="134"/>
    </row>
    <row r="167" spans="1:5" ht="16.5" customHeight="1">
      <c r="A167" s="134"/>
      <c r="B167" s="134"/>
      <c r="C167" s="134"/>
      <c r="D167" s="134"/>
      <c r="E167" s="134"/>
    </row>
    <row r="168" spans="1:5">
      <c r="A168" s="134"/>
      <c r="B168" s="134"/>
      <c r="C168" s="134"/>
      <c r="D168" s="134"/>
      <c r="E168" s="134"/>
    </row>
    <row r="169" spans="1:5">
      <c r="A169" s="134"/>
      <c r="B169" s="134"/>
      <c r="C169" s="134"/>
      <c r="D169" s="134"/>
      <c r="E169" s="134"/>
    </row>
    <row r="170" spans="1:5">
      <c r="A170" s="134"/>
      <c r="B170" s="134"/>
      <c r="C170" s="134"/>
      <c r="D170" s="134"/>
      <c r="E170" s="134"/>
    </row>
    <row r="171" spans="1:5">
      <c r="A171" s="134"/>
      <c r="B171" s="134"/>
      <c r="C171" s="134"/>
      <c r="D171" s="134"/>
      <c r="E171" s="134"/>
    </row>
    <row r="172" spans="1:5">
      <c r="A172" s="134"/>
      <c r="B172" s="134"/>
      <c r="C172" s="134"/>
      <c r="D172" s="134"/>
      <c r="E172" s="134"/>
    </row>
    <row r="173" spans="1:5" ht="15.75" customHeight="1">
      <c r="A173" s="134"/>
      <c r="B173" s="134"/>
      <c r="C173" s="134"/>
      <c r="D173" s="134"/>
      <c r="E173" s="134"/>
    </row>
    <row r="174" spans="1:5">
      <c r="A174" s="134"/>
      <c r="B174" s="134"/>
      <c r="C174" s="134"/>
      <c r="D174" s="134"/>
      <c r="E174" s="134"/>
    </row>
    <row r="175" spans="1:5" ht="18.75" customHeight="1">
      <c r="A175" s="134"/>
      <c r="B175" s="134"/>
      <c r="C175" s="134"/>
      <c r="D175" s="134"/>
      <c r="E175" s="134"/>
    </row>
    <row r="176" spans="1:5" ht="18.75" customHeight="1">
      <c r="A176" s="134"/>
      <c r="B176" s="134"/>
      <c r="C176" s="134"/>
      <c r="D176" s="134"/>
      <c r="E176" s="134"/>
    </row>
    <row r="177" spans="1:6" ht="16.5" customHeight="1">
      <c r="A177" s="134"/>
      <c r="B177" s="134"/>
      <c r="C177" s="134"/>
      <c r="D177" s="134"/>
      <c r="E177" s="134"/>
    </row>
    <row r="178" spans="1:6" ht="16.5" customHeight="1">
      <c r="A178" s="134"/>
      <c r="B178" s="134"/>
      <c r="C178" s="134"/>
      <c r="D178" s="134"/>
      <c r="E178" s="134"/>
    </row>
    <row r="179" spans="1:6" ht="16.5" customHeight="1">
      <c r="A179" s="134"/>
      <c r="B179" s="134"/>
      <c r="C179" s="134"/>
      <c r="D179" s="134"/>
      <c r="E179" s="134"/>
    </row>
    <row r="180" spans="1:6" ht="16.5" customHeight="1">
      <c r="A180" s="134"/>
      <c r="B180" s="134"/>
      <c r="C180" s="134"/>
      <c r="D180" s="134"/>
      <c r="E180" s="134"/>
    </row>
    <row r="181" spans="1:6" ht="16.5" customHeight="1">
      <c r="A181" s="134"/>
      <c r="B181" s="134"/>
      <c r="C181" s="134"/>
      <c r="D181" s="134"/>
      <c r="E181" s="134"/>
    </row>
    <row r="182" spans="1:6" ht="16.5" customHeight="1">
      <c r="A182" s="134"/>
      <c r="B182" s="134"/>
      <c r="C182" s="134"/>
      <c r="D182" s="134"/>
      <c r="E182" s="134"/>
    </row>
    <row r="183" spans="1:6" ht="16.5" customHeight="1">
      <c r="A183" s="134"/>
      <c r="B183" s="134"/>
      <c r="C183" s="134"/>
      <c r="D183" s="134"/>
      <c r="E183" s="134"/>
    </row>
    <row r="184" spans="1:6" ht="16.5" customHeight="1">
      <c r="A184" s="134"/>
      <c r="B184" s="134"/>
      <c r="C184" s="134"/>
      <c r="D184" s="134"/>
      <c r="E184" s="134"/>
    </row>
    <row r="185" spans="1:6" ht="16.5" customHeight="1">
      <c r="A185" s="134"/>
      <c r="B185" s="134"/>
      <c r="C185" s="134"/>
      <c r="D185" s="134"/>
      <c r="E185" s="134"/>
    </row>
    <row r="186" spans="1:6" ht="16.5" customHeight="1">
      <c r="A186" s="134"/>
      <c r="B186" s="134"/>
      <c r="C186" s="134"/>
      <c r="D186" s="134"/>
      <c r="E186" s="134"/>
    </row>
    <row r="187" spans="1:6" ht="16.5" customHeight="1">
      <c r="A187" s="134"/>
      <c r="B187" s="134"/>
      <c r="C187" s="134"/>
      <c r="D187" s="134"/>
      <c r="E187" s="134"/>
      <c r="F187" s="13"/>
    </row>
    <row r="188" spans="1:6" ht="16.5" customHeight="1">
      <c r="A188" s="134"/>
      <c r="B188" s="134"/>
      <c r="C188" s="134"/>
      <c r="D188" s="134"/>
      <c r="E188" s="134"/>
    </row>
    <row r="189" spans="1:6" ht="16.5" customHeight="1">
      <c r="A189" s="134"/>
      <c r="B189" s="134"/>
      <c r="C189" s="134"/>
      <c r="D189" s="134"/>
      <c r="E189" s="134"/>
    </row>
    <row r="190" spans="1:6" ht="16.5" customHeight="1">
      <c r="A190" s="134"/>
      <c r="B190" s="134"/>
      <c r="C190" s="134"/>
      <c r="D190" s="134"/>
      <c r="E190" s="134"/>
    </row>
    <row r="191" spans="1:6" ht="16.5" customHeight="1">
      <c r="A191" s="134"/>
      <c r="B191" s="134"/>
      <c r="C191" s="134"/>
      <c r="D191" s="134"/>
      <c r="E191" s="134"/>
    </row>
    <row r="192" spans="1:6" ht="16.5" customHeight="1">
      <c r="A192" s="134"/>
      <c r="B192" s="134"/>
      <c r="C192" s="134"/>
      <c r="D192" s="134"/>
      <c r="E192" s="134"/>
    </row>
    <row r="193" spans="1:5" ht="16.5" customHeight="1">
      <c r="A193" s="134"/>
      <c r="B193" s="134"/>
      <c r="C193" s="134"/>
      <c r="D193" s="134"/>
      <c r="E193" s="134"/>
    </row>
    <row r="194" spans="1:5" ht="16.5" customHeight="1">
      <c r="A194" s="134"/>
      <c r="B194" s="134"/>
      <c r="C194" s="134"/>
      <c r="D194" s="134"/>
      <c r="E194" s="134"/>
    </row>
    <row r="195" spans="1:5" ht="16.5" customHeight="1">
      <c r="A195" s="134"/>
      <c r="B195" s="134"/>
      <c r="C195" s="134"/>
      <c r="D195" s="134"/>
      <c r="E195" s="134"/>
    </row>
    <row r="196" spans="1:5" ht="16.5" customHeight="1">
      <c r="A196" s="134"/>
      <c r="B196" s="134"/>
      <c r="C196" s="134"/>
      <c r="D196" s="134"/>
      <c r="E196" s="134"/>
    </row>
    <row r="197" spans="1:5" ht="16.5" customHeight="1">
      <c r="A197" s="134"/>
      <c r="B197" s="134"/>
      <c r="C197" s="134"/>
      <c r="D197" s="134"/>
      <c r="E197" s="134"/>
    </row>
    <row r="198" spans="1:5" ht="16.5" customHeight="1">
      <c r="A198" s="134"/>
      <c r="B198" s="134"/>
      <c r="C198" s="134"/>
      <c r="D198" s="134"/>
      <c r="E198" s="134"/>
    </row>
    <row r="199" spans="1:5" ht="16.5" customHeight="1">
      <c r="A199" s="134"/>
      <c r="B199" s="134"/>
      <c r="C199" s="134"/>
      <c r="D199" s="134"/>
      <c r="E199" s="134"/>
    </row>
    <row r="200" spans="1:5" ht="16.5" customHeight="1">
      <c r="A200" s="134"/>
      <c r="B200" s="134"/>
      <c r="C200" s="134"/>
      <c r="D200" s="134"/>
      <c r="E200" s="134"/>
    </row>
    <row r="201" spans="1:5" ht="16.5" customHeight="1">
      <c r="A201" s="134"/>
      <c r="B201" s="134"/>
      <c r="C201" s="134"/>
      <c r="D201" s="134"/>
      <c r="E201" s="134"/>
    </row>
    <row r="202" spans="1:5" ht="16.5" customHeight="1">
      <c r="A202" s="134"/>
      <c r="B202" s="134"/>
      <c r="C202" s="134"/>
      <c r="D202" s="134"/>
      <c r="E202" s="134"/>
    </row>
    <row r="203" spans="1:5" ht="16.5" customHeight="1">
      <c r="A203" s="134"/>
      <c r="B203" s="134"/>
      <c r="C203" s="134"/>
      <c r="D203" s="134"/>
      <c r="E203" s="134"/>
    </row>
    <row r="204" spans="1:5" ht="16.5" customHeight="1">
      <c r="A204" s="134"/>
      <c r="B204" s="134"/>
      <c r="C204" s="134"/>
      <c r="D204" s="134"/>
      <c r="E204" s="134"/>
    </row>
    <row r="205" spans="1:5" ht="16.5" customHeight="1">
      <c r="A205" s="134"/>
      <c r="B205" s="134"/>
      <c r="C205" s="134"/>
      <c r="D205" s="134"/>
      <c r="E205" s="134"/>
    </row>
    <row r="206" spans="1:5" ht="16.5" customHeight="1">
      <c r="A206" s="134"/>
      <c r="B206" s="134"/>
      <c r="C206" s="134"/>
      <c r="D206" s="134"/>
      <c r="E206" s="134"/>
    </row>
    <row r="207" spans="1:5" ht="16.5" customHeight="1">
      <c r="A207" s="134"/>
      <c r="B207" s="134"/>
      <c r="C207" s="134"/>
      <c r="D207" s="134"/>
      <c r="E207" s="134"/>
    </row>
    <row r="208" spans="1:5" ht="16.5" customHeight="1">
      <c r="A208" s="134"/>
      <c r="B208" s="134"/>
      <c r="C208" s="134"/>
      <c r="D208" s="134"/>
      <c r="E208" s="134"/>
    </row>
    <row r="209" spans="1:5" ht="16.5" customHeight="1">
      <c r="A209" s="134"/>
      <c r="B209" s="134"/>
      <c r="C209" s="134"/>
      <c r="D209" s="134"/>
      <c r="E209" s="134"/>
    </row>
    <row r="210" spans="1:5">
      <c r="A210" s="134"/>
      <c r="B210" s="134"/>
      <c r="C210" s="134"/>
      <c r="D210" s="134"/>
      <c r="E210" s="134"/>
    </row>
    <row r="211" spans="1:5">
      <c r="A211" s="134"/>
      <c r="B211" s="134"/>
      <c r="C211" s="134"/>
      <c r="D211" s="134"/>
      <c r="E211" s="134"/>
    </row>
    <row r="212" spans="1:5">
      <c r="A212" s="134"/>
      <c r="B212" s="134"/>
      <c r="C212" s="134"/>
      <c r="D212" s="134"/>
      <c r="E212" s="134"/>
    </row>
    <row r="213" spans="1:5">
      <c r="A213" s="134"/>
      <c r="B213" s="134"/>
      <c r="C213" s="134"/>
      <c r="D213" s="134"/>
      <c r="E213" s="134"/>
    </row>
    <row r="214" spans="1:5">
      <c r="A214" s="134"/>
      <c r="B214" s="134"/>
      <c r="C214" s="134"/>
      <c r="D214" s="134"/>
      <c r="E214" s="134"/>
    </row>
    <row r="215" spans="1:5" ht="15.75" customHeight="1">
      <c r="A215" s="134"/>
      <c r="B215" s="134"/>
      <c r="C215" s="134"/>
      <c r="D215" s="134"/>
      <c r="E215" s="134"/>
    </row>
    <row r="216" spans="1:5">
      <c r="A216" s="134"/>
      <c r="B216" s="134"/>
      <c r="C216" s="134"/>
      <c r="D216" s="134"/>
      <c r="E216" s="134"/>
    </row>
    <row r="217" spans="1:5" ht="18.75" customHeight="1">
      <c r="A217" s="134"/>
      <c r="B217" s="134"/>
      <c r="C217" s="134"/>
      <c r="D217" s="134"/>
      <c r="E217" s="134"/>
    </row>
    <row r="218" spans="1:5" ht="18.75" customHeight="1">
      <c r="A218" s="134"/>
      <c r="B218" s="134"/>
      <c r="C218" s="134"/>
      <c r="D218" s="134"/>
      <c r="E218" s="134"/>
    </row>
    <row r="219" spans="1:5" ht="16.5" customHeight="1">
      <c r="A219" s="134"/>
      <c r="B219" s="134"/>
      <c r="C219" s="134"/>
      <c r="D219" s="134"/>
      <c r="E219" s="134"/>
    </row>
    <row r="220" spans="1:5" ht="16.5" customHeight="1">
      <c r="A220" s="134"/>
      <c r="B220" s="134"/>
      <c r="C220" s="134"/>
      <c r="D220" s="134"/>
      <c r="E220" s="134"/>
    </row>
    <row r="221" spans="1:5" ht="16.5" customHeight="1">
      <c r="A221" s="134"/>
      <c r="B221" s="134"/>
      <c r="C221" s="134"/>
      <c r="D221" s="134"/>
      <c r="E221" s="134"/>
    </row>
    <row r="222" spans="1:5" ht="16.5" customHeight="1">
      <c r="A222" s="134"/>
      <c r="B222" s="134"/>
      <c r="C222" s="134"/>
      <c r="D222" s="134"/>
      <c r="E222" s="134"/>
    </row>
    <row r="223" spans="1:5" ht="16.5" customHeight="1">
      <c r="A223" s="134"/>
      <c r="B223" s="134"/>
      <c r="C223" s="134"/>
      <c r="D223" s="134"/>
      <c r="E223" s="134"/>
    </row>
    <row r="224" spans="1:5" ht="16.5" customHeight="1">
      <c r="A224" s="134"/>
      <c r="B224" s="134"/>
      <c r="C224" s="134"/>
      <c r="D224" s="134"/>
      <c r="E224" s="134"/>
    </row>
    <row r="225" spans="1:5" ht="16.5" customHeight="1">
      <c r="A225" s="134"/>
      <c r="B225" s="134"/>
      <c r="C225" s="134"/>
      <c r="D225" s="134"/>
      <c r="E225" s="134"/>
    </row>
    <row r="226" spans="1:5" ht="16.5" customHeight="1">
      <c r="A226" s="134"/>
      <c r="B226" s="134"/>
      <c r="C226" s="134"/>
      <c r="D226" s="134"/>
      <c r="E226" s="134"/>
    </row>
    <row r="227" spans="1:5" ht="16.5" customHeight="1">
      <c r="A227" s="134"/>
      <c r="B227" s="134"/>
      <c r="C227" s="134"/>
      <c r="D227" s="134"/>
      <c r="E227" s="134"/>
    </row>
    <row r="228" spans="1:5" ht="16.5" customHeight="1">
      <c r="A228" s="134"/>
      <c r="B228" s="134"/>
      <c r="C228" s="134"/>
      <c r="D228" s="134"/>
      <c r="E228" s="134"/>
    </row>
    <row r="229" spans="1:5" ht="16.5" customHeight="1">
      <c r="A229" s="134"/>
      <c r="B229" s="134"/>
      <c r="C229" s="134"/>
      <c r="D229" s="134"/>
      <c r="E229" s="134"/>
    </row>
    <row r="230" spans="1:5" ht="16.5" customHeight="1">
      <c r="A230" s="134"/>
      <c r="B230" s="134"/>
      <c r="C230" s="134"/>
      <c r="D230" s="134"/>
      <c r="E230" s="134"/>
    </row>
    <row r="231" spans="1:5" ht="16.5" customHeight="1">
      <c r="A231" s="134"/>
      <c r="B231" s="134"/>
      <c r="C231" s="134"/>
      <c r="D231" s="134"/>
      <c r="E231" s="134"/>
    </row>
    <row r="232" spans="1:5" ht="16.5" customHeight="1">
      <c r="A232" s="134"/>
      <c r="B232" s="134"/>
      <c r="C232" s="134"/>
      <c r="D232" s="134"/>
      <c r="E232" s="134"/>
    </row>
    <row r="233" spans="1:5" ht="16.5" customHeight="1">
      <c r="A233" s="134"/>
      <c r="B233" s="134"/>
      <c r="C233" s="134"/>
      <c r="D233" s="134"/>
      <c r="E233" s="134"/>
    </row>
    <row r="234" spans="1:5" ht="16.5" customHeight="1">
      <c r="A234" s="134"/>
      <c r="B234" s="134"/>
      <c r="C234" s="134"/>
      <c r="D234" s="134"/>
      <c r="E234" s="134"/>
    </row>
    <row r="235" spans="1:5" ht="16.5" customHeight="1">
      <c r="A235" s="134"/>
      <c r="B235" s="134"/>
      <c r="C235" s="134"/>
      <c r="D235" s="134"/>
      <c r="E235" s="134"/>
    </row>
    <row r="236" spans="1:5" ht="16.5" customHeight="1">
      <c r="A236" s="134"/>
      <c r="B236" s="134"/>
      <c r="C236" s="134"/>
      <c r="D236" s="134"/>
      <c r="E236" s="134"/>
    </row>
    <row r="237" spans="1:5" ht="16.5" customHeight="1">
      <c r="A237" s="134"/>
      <c r="B237" s="134"/>
      <c r="C237" s="134"/>
      <c r="D237" s="134"/>
      <c r="E237" s="134"/>
    </row>
    <row r="238" spans="1:5" ht="16.5" customHeight="1">
      <c r="A238" s="134"/>
      <c r="B238" s="134"/>
      <c r="C238" s="134"/>
      <c r="D238" s="134"/>
      <c r="E238" s="134"/>
    </row>
    <row r="239" spans="1:5" ht="16.5" customHeight="1">
      <c r="A239" s="134"/>
      <c r="B239" s="134"/>
      <c r="C239" s="134"/>
      <c r="D239" s="134"/>
      <c r="E239" s="134"/>
    </row>
    <row r="240" spans="1:5" ht="16.5" customHeight="1">
      <c r="A240" s="134"/>
      <c r="B240" s="134"/>
      <c r="C240" s="134"/>
      <c r="D240" s="134"/>
      <c r="E240" s="134"/>
    </row>
    <row r="241" spans="1:5" ht="16.5" customHeight="1">
      <c r="A241" s="134"/>
      <c r="B241" s="134"/>
      <c r="C241" s="134"/>
      <c r="D241" s="134"/>
      <c r="E241" s="134"/>
    </row>
    <row r="242" spans="1:5" ht="16.5" customHeight="1">
      <c r="A242" s="134"/>
      <c r="B242" s="134"/>
      <c r="C242" s="134"/>
      <c r="D242" s="134"/>
      <c r="E242" s="134"/>
    </row>
    <row r="243" spans="1:5" ht="16.5" customHeight="1">
      <c r="A243" s="134"/>
      <c r="B243" s="134"/>
      <c r="C243" s="134"/>
      <c r="D243" s="134"/>
      <c r="E243" s="134"/>
    </row>
    <row r="244" spans="1:5" ht="16.5" customHeight="1">
      <c r="A244" s="134"/>
      <c r="B244" s="134"/>
      <c r="C244" s="134"/>
      <c r="D244" s="134"/>
      <c r="E244" s="134"/>
    </row>
    <row r="245" spans="1:5" ht="16.5" customHeight="1">
      <c r="A245" s="134"/>
      <c r="B245" s="134"/>
      <c r="C245" s="134"/>
      <c r="D245" s="134"/>
      <c r="E245" s="134"/>
    </row>
    <row r="246" spans="1:5" ht="16.5" customHeight="1">
      <c r="A246" s="134"/>
      <c r="B246" s="134"/>
      <c r="C246" s="134"/>
      <c r="D246" s="134"/>
      <c r="E246" s="134"/>
    </row>
    <row r="247" spans="1:5" ht="16.5" customHeight="1">
      <c r="A247" s="134"/>
      <c r="B247" s="134"/>
      <c r="C247" s="134"/>
      <c r="D247" s="134"/>
      <c r="E247" s="134"/>
    </row>
    <row r="248" spans="1:5" ht="16.5" customHeight="1">
      <c r="A248" s="134"/>
      <c r="B248" s="134"/>
      <c r="C248" s="134"/>
      <c r="D248" s="134"/>
      <c r="E248" s="134"/>
    </row>
    <row r="249" spans="1:5" ht="16.5" customHeight="1">
      <c r="A249" s="134"/>
      <c r="B249" s="134"/>
      <c r="C249" s="134"/>
      <c r="D249" s="134"/>
      <c r="E249" s="134"/>
    </row>
    <row r="250" spans="1:5" ht="16.5" customHeight="1">
      <c r="A250" s="134"/>
      <c r="B250" s="134"/>
      <c r="C250" s="134"/>
      <c r="D250" s="134"/>
      <c r="E250" s="134"/>
    </row>
    <row r="251" spans="1:5" ht="16.5" customHeight="1">
      <c r="A251" s="134"/>
      <c r="B251" s="134"/>
      <c r="C251" s="134"/>
      <c r="D251" s="134"/>
      <c r="E251" s="134"/>
    </row>
    <row r="252" spans="1:5">
      <c r="A252" s="134"/>
      <c r="B252" s="134"/>
      <c r="C252" s="134"/>
      <c r="D252" s="134"/>
      <c r="E252" s="134"/>
    </row>
    <row r="253" spans="1:5">
      <c r="A253" s="134"/>
      <c r="B253" s="134"/>
      <c r="C253" s="134"/>
      <c r="D253" s="134"/>
      <c r="E253" s="134"/>
    </row>
    <row r="254" spans="1:5">
      <c r="A254" s="134"/>
      <c r="B254" s="134"/>
      <c r="C254" s="134"/>
      <c r="D254" s="134"/>
      <c r="E254" s="134"/>
    </row>
    <row r="255" spans="1:5">
      <c r="A255" s="134"/>
      <c r="B255" s="134"/>
      <c r="C255" s="134"/>
      <c r="D255" s="134"/>
      <c r="E255" s="134"/>
    </row>
    <row r="256" spans="1:5">
      <c r="A256" s="134"/>
      <c r="B256" s="134"/>
      <c r="C256" s="134"/>
      <c r="D256" s="134"/>
      <c r="E256" s="134"/>
    </row>
    <row r="257" spans="1:6" ht="15.75" customHeight="1">
      <c r="A257" s="134"/>
      <c r="B257" s="134"/>
      <c r="C257" s="134"/>
      <c r="D257" s="134"/>
      <c r="E257" s="134"/>
    </row>
    <row r="258" spans="1:6">
      <c r="A258" s="134"/>
      <c r="B258" s="134"/>
      <c r="C258" s="134"/>
      <c r="D258" s="134"/>
      <c r="E258" s="134"/>
    </row>
    <row r="259" spans="1:6" ht="18.75" customHeight="1">
      <c r="A259" s="134"/>
      <c r="B259" s="134"/>
      <c r="C259" s="134"/>
      <c r="D259" s="134"/>
      <c r="E259" s="134"/>
    </row>
    <row r="260" spans="1:6" ht="18.75" customHeight="1">
      <c r="A260" s="134"/>
      <c r="B260" s="134"/>
      <c r="C260" s="134"/>
      <c r="D260" s="134"/>
      <c r="E260" s="134"/>
    </row>
    <row r="261" spans="1:6" ht="16.5" customHeight="1">
      <c r="A261" s="134"/>
      <c r="B261" s="134"/>
      <c r="C261" s="134"/>
      <c r="D261" s="134"/>
      <c r="E261" s="134"/>
    </row>
    <row r="262" spans="1:6" ht="16.5" customHeight="1">
      <c r="A262" s="134"/>
      <c r="B262" s="134"/>
      <c r="C262" s="134"/>
      <c r="D262" s="134"/>
      <c r="E262" s="134"/>
    </row>
    <row r="263" spans="1:6" ht="16.5" customHeight="1">
      <c r="A263" s="134"/>
      <c r="B263" s="134"/>
      <c r="C263" s="134"/>
      <c r="D263" s="134"/>
      <c r="E263" s="134"/>
    </row>
    <row r="264" spans="1:6" ht="16.5" customHeight="1">
      <c r="A264" s="134"/>
      <c r="B264" s="134"/>
      <c r="C264" s="134"/>
      <c r="D264" s="134"/>
      <c r="E264" s="134"/>
    </row>
    <row r="265" spans="1:6" ht="16.5" customHeight="1">
      <c r="A265" s="134"/>
      <c r="B265" s="134"/>
      <c r="C265" s="134"/>
      <c r="D265" s="134"/>
      <c r="E265" s="134"/>
    </row>
    <row r="266" spans="1:6" ht="16.5" customHeight="1">
      <c r="A266" s="134"/>
      <c r="B266" s="134"/>
      <c r="C266" s="134"/>
      <c r="D266" s="134"/>
      <c r="E266" s="134"/>
    </row>
    <row r="267" spans="1:6" ht="16.5" customHeight="1">
      <c r="A267" s="134"/>
      <c r="B267" s="134"/>
      <c r="C267" s="134"/>
      <c r="D267" s="134"/>
      <c r="E267" s="134"/>
    </row>
    <row r="268" spans="1:6" ht="16.5" customHeight="1">
      <c r="A268" s="134"/>
      <c r="B268" s="134"/>
      <c r="C268" s="134"/>
      <c r="D268" s="134"/>
      <c r="E268" s="134"/>
    </row>
    <row r="269" spans="1:6" ht="16.5" customHeight="1">
      <c r="A269" s="134"/>
      <c r="B269" s="134"/>
      <c r="C269" s="134"/>
      <c r="D269" s="134"/>
      <c r="E269" s="134"/>
    </row>
    <row r="270" spans="1:6" ht="16.5" customHeight="1">
      <c r="A270" s="134"/>
      <c r="B270" s="134"/>
      <c r="C270" s="134"/>
      <c r="D270" s="134"/>
      <c r="E270" s="134"/>
    </row>
    <row r="271" spans="1:6" ht="16.5" customHeight="1">
      <c r="A271" s="134"/>
      <c r="B271" s="134"/>
      <c r="C271" s="134"/>
      <c r="D271" s="134"/>
      <c r="E271" s="134"/>
      <c r="F271" s="13"/>
    </row>
    <row r="272" spans="1:6" ht="16.5" customHeight="1">
      <c r="A272" s="134"/>
      <c r="B272" s="134"/>
      <c r="C272" s="134"/>
      <c r="D272" s="134"/>
      <c r="E272" s="134"/>
    </row>
    <row r="273" spans="1:5" ht="16.5" customHeight="1">
      <c r="A273" s="134"/>
      <c r="B273" s="134"/>
      <c r="C273" s="134"/>
      <c r="D273" s="134"/>
      <c r="E273" s="134"/>
    </row>
    <row r="274" spans="1:5" ht="16.5" customHeight="1">
      <c r="A274" s="134"/>
      <c r="B274" s="134"/>
      <c r="C274" s="134"/>
      <c r="D274" s="134"/>
      <c r="E274" s="134"/>
    </row>
    <row r="275" spans="1:5" ht="16.5" customHeight="1">
      <c r="A275" s="134"/>
      <c r="B275" s="134"/>
      <c r="C275" s="134"/>
      <c r="D275" s="134"/>
      <c r="E275" s="134"/>
    </row>
    <row r="276" spans="1:5" ht="16.5" customHeight="1">
      <c r="A276" s="134"/>
      <c r="B276" s="134"/>
      <c r="C276" s="134"/>
      <c r="D276" s="134"/>
      <c r="E276" s="134"/>
    </row>
    <row r="277" spans="1:5" ht="16.5" customHeight="1">
      <c r="A277" s="134"/>
      <c r="B277" s="134"/>
      <c r="C277" s="134"/>
      <c r="D277" s="134"/>
      <c r="E277" s="134"/>
    </row>
    <row r="278" spans="1:5" ht="16.5" customHeight="1">
      <c r="A278" s="134"/>
      <c r="B278" s="134"/>
      <c r="C278" s="134"/>
      <c r="D278" s="134"/>
      <c r="E278" s="134"/>
    </row>
    <row r="279" spans="1:5" ht="16.5" customHeight="1">
      <c r="A279" s="134"/>
      <c r="B279" s="134"/>
      <c r="C279" s="134"/>
      <c r="D279" s="134"/>
      <c r="E279" s="134"/>
    </row>
    <row r="280" spans="1:5" ht="16.5" customHeight="1">
      <c r="A280" s="134"/>
      <c r="B280" s="134"/>
      <c r="C280" s="134"/>
      <c r="D280" s="134"/>
      <c r="E280" s="134"/>
    </row>
    <row r="281" spans="1:5" ht="16.5" customHeight="1">
      <c r="A281" s="134"/>
      <c r="B281" s="134"/>
      <c r="C281" s="134"/>
      <c r="D281" s="134"/>
      <c r="E281" s="134"/>
    </row>
    <row r="282" spans="1:5" ht="16.5" customHeight="1">
      <c r="A282" s="134"/>
      <c r="B282" s="134"/>
      <c r="C282" s="134"/>
      <c r="D282" s="134"/>
      <c r="E282" s="134"/>
    </row>
    <row r="283" spans="1:5" ht="16.5" customHeight="1">
      <c r="A283" s="134"/>
      <c r="B283" s="134"/>
      <c r="C283" s="134"/>
      <c r="D283" s="134"/>
      <c r="E283" s="134"/>
    </row>
    <row r="284" spans="1:5" ht="16.5" customHeight="1">
      <c r="A284" s="134"/>
      <c r="B284" s="134"/>
      <c r="C284" s="134"/>
      <c r="D284" s="134"/>
      <c r="E284" s="134"/>
    </row>
    <row r="285" spans="1:5" ht="16.5" customHeight="1">
      <c r="A285" s="134"/>
      <c r="B285" s="134"/>
      <c r="C285" s="134"/>
      <c r="D285" s="134"/>
      <c r="E285" s="134"/>
    </row>
    <row r="286" spans="1:5" ht="16.5" customHeight="1">
      <c r="A286" s="134"/>
      <c r="B286" s="134"/>
      <c r="C286" s="134"/>
      <c r="D286" s="134"/>
      <c r="E286" s="134"/>
    </row>
    <row r="287" spans="1:5" ht="16.5" customHeight="1">
      <c r="A287" s="134"/>
      <c r="B287" s="134"/>
      <c r="C287" s="134"/>
      <c r="D287" s="134"/>
      <c r="E287" s="134"/>
    </row>
    <row r="288" spans="1:5" ht="16.5" customHeight="1">
      <c r="A288" s="134"/>
      <c r="B288" s="134"/>
      <c r="C288" s="134"/>
      <c r="D288" s="134"/>
      <c r="E288" s="134"/>
    </row>
    <row r="289" spans="1:5" ht="16.5" customHeight="1">
      <c r="A289" s="134"/>
      <c r="B289" s="134"/>
      <c r="C289" s="134"/>
      <c r="D289" s="134"/>
      <c r="E289" s="134"/>
    </row>
    <row r="290" spans="1:5" ht="16.5" customHeight="1">
      <c r="A290" s="134"/>
      <c r="B290" s="134"/>
      <c r="C290" s="134"/>
      <c r="D290" s="134"/>
      <c r="E290" s="134"/>
    </row>
    <row r="291" spans="1:5" ht="16.5" customHeight="1">
      <c r="A291" s="134"/>
      <c r="B291" s="134"/>
      <c r="C291" s="134"/>
      <c r="D291" s="134"/>
      <c r="E291" s="134"/>
    </row>
    <row r="292" spans="1:5" ht="16.5" customHeight="1">
      <c r="A292" s="134"/>
      <c r="B292" s="134"/>
      <c r="C292" s="134"/>
      <c r="D292" s="134"/>
      <c r="E292" s="134"/>
    </row>
    <row r="293" spans="1:5" ht="16.5" customHeight="1">
      <c r="A293" s="134"/>
      <c r="B293" s="134"/>
      <c r="C293" s="134"/>
      <c r="D293" s="134"/>
      <c r="E293" s="134"/>
    </row>
    <row r="294" spans="1:5">
      <c r="A294" s="134"/>
      <c r="B294" s="134"/>
      <c r="C294" s="134"/>
      <c r="D294" s="134"/>
      <c r="E294" s="134"/>
    </row>
    <row r="295" spans="1:5">
      <c r="A295" s="134"/>
      <c r="B295" s="134"/>
      <c r="C295" s="134"/>
      <c r="D295" s="134"/>
      <c r="E295" s="134"/>
    </row>
    <row r="296" spans="1:5">
      <c r="A296" s="134"/>
      <c r="B296" s="134"/>
      <c r="C296" s="134"/>
      <c r="D296" s="134"/>
      <c r="E296" s="134"/>
    </row>
    <row r="297" spans="1:5">
      <c r="A297" s="134"/>
      <c r="B297" s="134"/>
      <c r="C297" s="134"/>
      <c r="D297" s="134"/>
      <c r="E297" s="134"/>
    </row>
    <row r="298" spans="1:5">
      <c r="A298" s="134"/>
      <c r="B298" s="134"/>
      <c r="C298" s="134"/>
      <c r="D298" s="134"/>
      <c r="E298" s="134"/>
    </row>
    <row r="299" spans="1:5" ht="15.75" customHeight="1">
      <c r="A299" s="134"/>
      <c r="B299" s="134"/>
      <c r="C299" s="134"/>
      <c r="D299" s="134"/>
      <c r="E299" s="134"/>
    </row>
    <row r="300" spans="1:5">
      <c r="A300" s="134"/>
      <c r="B300" s="134"/>
      <c r="C300" s="134"/>
      <c r="D300" s="134"/>
      <c r="E300" s="134"/>
    </row>
    <row r="301" spans="1:5" ht="18.75" customHeight="1">
      <c r="A301" s="134"/>
      <c r="B301" s="134"/>
      <c r="C301" s="134"/>
      <c r="D301" s="134"/>
      <c r="E301" s="134"/>
    </row>
    <row r="302" spans="1:5" ht="18.75" customHeight="1">
      <c r="A302" s="134"/>
      <c r="B302" s="134"/>
      <c r="C302" s="134"/>
      <c r="D302" s="134"/>
      <c r="E302" s="134"/>
    </row>
    <row r="303" spans="1:5" ht="16.5" customHeight="1">
      <c r="A303" s="134"/>
      <c r="B303" s="134"/>
      <c r="C303" s="134"/>
      <c r="D303" s="134"/>
      <c r="E303" s="134"/>
    </row>
    <row r="304" spans="1:5" ht="16.5" customHeight="1">
      <c r="A304" s="134"/>
      <c r="B304" s="134"/>
      <c r="C304" s="134"/>
      <c r="D304" s="134"/>
      <c r="E304" s="134"/>
    </row>
    <row r="305" spans="1:6" ht="16.5" customHeight="1">
      <c r="A305" s="134"/>
      <c r="B305" s="134"/>
      <c r="C305" s="134"/>
      <c r="D305" s="134"/>
      <c r="E305" s="134"/>
    </row>
    <row r="306" spans="1:6" ht="16.5" customHeight="1">
      <c r="A306" s="134"/>
      <c r="B306" s="134"/>
      <c r="C306" s="134"/>
      <c r="D306" s="134"/>
      <c r="E306" s="134"/>
    </row>
    <row r="307" spans="1:6" ht="16.5" customHeight="1">
      <c r="A307" s="134"/>
      <c r="B307" s="134"/>
      <c r="C307" s="134"/>
      <c r="D307" s="134"/>
      <c r="E307" s="134"/>
    </row>
    <row r="308" spans="1:6" ht="16.5" customHeight="1">
      <c r="A308" s="134"/>
      <c r="B308" s="134"/>
      <c r="C308" s="134"/>
      <c r="D308" s="134"/>
      <c r="E308" s="134"/>
    </row>
    <row r="309" spans="1:6" ht="16.5" customHeight="1">
      <c r="A309" s="134"/>
      <c r="B309" s="134"/>
      <c r="C309" s="134"/>
      <c r="D309" s="134"/>
      <c r="E309" s="134"/>
    </row>
    <row r="310" spans="1:6" ht="16.5" customHeight="1">
      <c r="A310" s="134"/>
      <c r="B310" s="134"/>
      <c r="C310" s="134"/>
      <c r="D310" s="134"/>
      <c r="E310" s="134"/>
    </row>
    <row r="311" spans="1:6" ht="16.5" customHeight="1">
      <c r="A311" s="134"/>
      <c r="B311" s="134"/>
      <c r="C311" s="134"/>
      <c r="D311" s="134"/>
      <c r="E311" s="134"/>
    </row>
    <row r="312" spans="1:6" ht="16.5" customHeight="1">
      <c r="A312" s="134"/>
      <c r="B312" s="134"/>
      <c r="C312" s="134"/>
      <c r="D312" s="134"/>
      <c r="E312" s="134"/>
    </row>
    <row r="313" spans="1:6" ht="16.5" customHeight="1">
      <c r="A313" s="134"/>
      <c r="B313" s="134"/>
      <c r="C313" s="134"/>
      <c r="D313" s="134"/>
      <c r="E313" s="134"/>
      <c r="F313" s="13"/>
    </row>
    <row r="314" spans="1:6" ht="16.5" customHeight="1">
      <c r="A314" s="134"/>
      <c r="B314" s="134"/>
      <c r="C314" s="134"/>
      <c r="D314" s="134"/>
      <c r="E314" s="134"/>
    </row>
    <row r="315" spans="1:6" ht="16.5" customHeight="1">
      <c r="A315" s="134"/>
      <c r="B315" s="134"/>
      <c r="C315" s="134"/>
      <c r="D315" s="134"/>
      <c r="E315" s="134"/>
    </row>
    <row r="316" spans="1:6" ht="16.5" customHeight="1">
      <c r="A316" s="134"/>
      <c r="B316" s="134"/>
      <c r="C316" s="134"/>
      <c r="D316" s="134"/>
      <c r="E316" s="134"/>
    </row>
    <row r="317" spans="1:6" ht="16.5" customHeight="1">
      <c r="A317" s="134"/>
      <c r="B317" s="134"/>
      <c r="C317" s="134"/>
      <c r="D317" s="134"/>
      <c r="E317" s="134"/>
    </row>
    <row r="318" spans="1:6" ht="16.5" customHeight="1">
      <c r="A318" s="134"/>
      <c r="B318" s="134"/>
      <c r="C318" s="134"/>
      <c r="D318" s="134"/>
      <c r="E318" s="134"/>
    </row>
    <row r="319" spans="1:6" ht="16.5" customHeight="1">
      <c r="A319" s="134"/>
      <c r="B319" s="134"/>
      <c r="C319" s="134"/>
      <c r="D319" s="134"/>
      <c r="E319" s="134"/>
    </row>
    <row r="320" spans="1:6" ht="16.5" customHeight="1">
      <c r="A320" s="134"/>
      <c r="B320" s="134"/>
      <c r="C320" s="134"/>
      <c r="D320" s="134"/>
      <c r="E320" s="134"/>
    </row>
    <row r="321" spans="1:5" ht="16.5" customHeight="1">
      <c r="A321" s="134"/>
      <c r="B321" s="134"/>
      <c r="C321" s="134"/>
      <c r="D321" s="134"/>
      <c r="E321" s="134"/>
    </row>
    <row r="322" spans="1:5" ht="16.5" customHeight="1">
      <c r="A322" s="134"/>
      <c r="B322" s="134"/>
      <c r="C322" s="134"/>
      <c r="D322" s="134"/>
      <c r="E322" s="134"/>
    </row>
    <row r="323" spans="1:5" ht="16.5" customHeight="1">
      <c r="A323" s="134"/>
      <c r="B323" s="134"/>
      <c r="C323" s="134"/>
      <c r="D323" s="134"/>
      <c r="E323" s="134"/>
    </row>
    <row r="324" spans="1:5" ht="16.5" customHeight="1">
      <c r="A324" s="134"/>
      <c r="B324" s="134"/>
      <c r="C324" s="134"/>
      <c r="D324" s="134"/>
      <c r="E324" s="134"/>
    </row>
    <row r="325" spans="1:5" ht="16.5" customHeight="1">
      <c r="A325" s="134"/>
      <c r="B325" s="134"/>
      <c r="C325" s="134"/>
      <c r="D325" s="134"/>
      <c r="E325" s="134"/>
    </row>
    <row r="326" spans="1:5" ht="16.5" customHeight="1">
      <c r="A326" s="134"/>
      <c r="B326" s="134"/>
      <c r="C326" s="134"/>
      <c r="D326" s="134"/>
      <c r="E326" s="134"/>
    </row>
    <row r="327" spans="1:5" ht="16.5" customHeight="1">
      <c r="A327" s="134"/>
      <c r="B327" s="134"/>
      <c r="C327" s="134"/>
      <c r="D327" s="134"/>
      <c r="E327" s="134"/>
    </row>
    <row r="328" spans="1:5" ht="16.5" customHeight="1">
      <c r="A328" s="134"/>
      <c r="B328" s="134"/>
      <c r="C328" s="134"/>
      <c r="D328" s="134"/>
      <c r="E328" s="134"/>
    </row>
    <row r="329" spans="1:5" ht="16.5" customHeight="1">
      <c r="A329" s="134"/>
      <c r="B329" s="134"/>
      <c r="C329" s="134"/>
      <c r="D329" s="134"/>
      <c r="E329" s="134"/>
    </row>
    <row r="330" spans="1:5" ht="16.5" customHeight="1">
      <c r="A330" s="134"/>
      <c r="B330" s="134"/>
      <c r="C330" s="134"/>
      <c r="D330" s="134"/>
      <c r="E330" s="134"/>
    </row>
    <row r="331" spans="1:5" ht="16.5" customHeight="1">
      <c r="A331" s="134"/>
      <c r="B331" s="134"/>
      <c r="C331" s="134"/>
      <c r="D331" s="134"/>
      <c r="E331" s="134"/>
    </row>
    <row r="332" spans="1:5" ht="16.5" customHeight="1">
      <c r="A332" s="134"/>
      <c r="B332" s="134"/>
      <c r="C332" s="134"/>
      <c r="D332" s="134"/>
      <c r="E332" s="134"/>
    </row>
    <row r="333" spans="1:5" ht="16.5" customHeight="1">
      <c r="A333" s="134"/>
      <c r="B333" s="134"/>
      <c r="C333" s="134"/>
      <c r="D333" s="134"/>
      <c r="E333" s="134"/>
    </row>
    <row r="334" spans="1:5" ht="16.5" customHeight="1">
      <c r="A334" s="134"/>
      <c r="B334" s="134"/>
      <c r="C334" s="134"/>
      <c r="D334" s="134"/>
      <c r="E334" s="134"/>
    </row>
    <row r="335" spans="1:5" ht="16.5" customHeight="1">
      <c r="A335" s="134"/>
      <c r="B335" s="134"/>
      <c r="C335" s="134"/>
      <c r="D335" s="134"/>
      <c r="E335" s="134"/>
    </row>
    <row r="336" spans="1:5">
      <c r="A336" s="134"/>
      <c r="B336" s="134"/>
      <c r="C336" s="134"/>
      <c r="D336" s="134"/>
      <c r="E336" s="134"/>
    </row>
    <row r="337" spans="1:5">
      <c r="A337" s="134"/>
      <c r="B337" s="134"/>
      <c r="C337" s="134"/>
      <c r="D337" s="134"/>
      <c r="E337" s="134"/>
    </row>
    <row r="338" spans="1:5">
      <c r="A338" s="134"/>
      <c r="B338" s="134"/>
      <c r="C338" s="134"/>
      <c r="D338" s="134"/>
      <c r="E338" s="134"/>
    </row>
    <row r="339" spans="1:5">
      <c r="A339" s="134"/>
      <c r="B339" s="134"/>
      <c r="C339" s="134"/>
      <c r="D339" s="134"/>
      <c r="E339" s="134"/>
    </row>
    <row r="340" spans="1:5">
      <c r="A340" s="134"/>
      <c r="B340" s="134"/>
      <c r="C340" s="134"/>
      <c r="D340" s="134"/>
      <c r="E340" s="134"/>
    </row>
    <row r="341" spans="1:5" ht="15.75" customHeight="1">
      <c r="A341" s="134"/>
      <c r="B341" s="134"/>
      <c r="C341" s="134"/>
      <c r="D341" s="134"/>
      <c r="E341" s="134"/>
    </row>
    <row r="342" spans="1:5">
      <c r="A342" s="134"/>
      <c r="B342" s="134"/>
      <c r="C342" s="134"/>
      <c r="D342" s="134"/>
      <c r="E342" s="134"/>
    </row>
    <row r="343" spans="1:5" ht="18.75" customHeight="1">
      <c r="A343" s="134"/>
      <c r="B343" s="134"/>
      <c r="C343" s="134"/>
      <c r="D343" s="134"/>
      <c r="E343" s="134"/>
    </row>
    <row r="344" spans="1:5" ht="18.75" customHeight="1">
      <c r="A344" s="134"/>
      <c r="B344" s="134"/>
      <c r="C344" s="134"/>
      <c r="D344" s="134"/>
      <c r="E344" s="134"/>
    </row>
    <row r="345" spans="1:5" ht="16.5" customHeight="1">
      <c r="A345" s="134"/>
      <c r="B345" s="134"/>
      <c r="C345" s="134"/>
      <c r="D345" s="134"/>
      <c r="E345" s="134"/>
    </row>
    <row r="346" spans="1:5" ht="16.5" customHeight="1">
      <c r="A346" s="134"/>
      <c r="B346" s="134"/>
      <c r="C346" s="134"/>
      <c r="D346" s="134"/>
      <c r="E346" s="134"/>
    </row>
    <row r="347" spans="1:5" ht="16.5" customHeight="1">
      <c r="A347" s="134"/>
      <c r="B347" s="134"/>
      <c r="C347" s="134"/>
      <c r="D347" s="134"/>
      <c r="E347" s="134"/>
    </row>
    <row r="348" spans="1:5" ht="16.5" customHeight="1">
      <c r="A348" s="134"/>
      <c r="B348" s="134"/>
      <c r="C348" s="134"/>
      <c r="D348" s="134"/>
      <c r="E348" s="134"/>
    </row>
    <row r="349" spans="1:5" ht="16.5" customHeight="1">
      <c r="A349" s="134"/>
      <c r="B349" s="134"/>
      <c r="C349" s="134"/>
      <c r="D349" s="134"/>
      <c r="E349" s="134"/>
    </row>
    <row r="350" spans="1:5" ht="16.5" customHeight="1">
      <c r="A350" s="134"/>
      <c r="B350" s="134"/>
      <c r="C350" s="134"/>
      <c r="D350" s="134"/>
      <c r="E350" s="134"/>
    </row>
    <row r="351" spans="1:5" ht="16.5" customHeight="1">
      <c r="A351" s="134"/>
      <c r="B351" s="134"/>
      <c r="C351" s="134"/>
      <c r="D351" s="134"/>
      <c r="E351" s="134"/>
    </row>
    <row r="352" spans="1:5" ht="16.5" customHeight="1">
      <c r="A352" s="134"/>
      <c r="B352" s="134"/>
      <c r="C352" s="134"/>
      <c r="D352" s="134"/>
      <c r="E352" s="134"/>
    </row>
    <row r="353" spans="1:6" ht="16.5" customHeight="1">
      <c r="A353" s="134"/>
      <c r="B353" s="134"/>
      <c r="C353" s="134"/>
      <c r="D353" s="134"/>
      <c r="E353" s="134"/>
    </row>
    <row r="354" spans="1:6" ht="16.5" customHeight="1">
      <c r="A354" s="134"/>
      <c r="B354" s="134"/>
      <c r="C354" s="134"/>
      <c r="D354" s="134"/>
      <c r="E354" s="134"/>
    </row>
    <row r="355" spans="1:6" ht="16.5" customHeight="1">
      <c r="A355" s="134"/>
      <c r="B355" s="134"/>
      <c r="C355" s="134"/>
      <c r="D355" s="134"/>
      <c r="E355" s="134"/>
      <c r="F355" s="13"/>
    </row>
    <row r="356" spans="1:6" ht="16.5" customHeight="1">
      <c r="A356" s="134"/>
      <c r="B356" s="134"/>
      <c r="C356" s="134"/>
      <c r="D356" s="134"/>
      <c r="E356" s="134"/>
    </row>
    <row r="357" spans="1:6" ht="16.5" customHeight="1">
      <c r="A357" s="134"/>
      <c r="B357" s="134"/>
      <c r="C357" s="134"/>
      <c r="D357" s="134"/>
      <c r="E357" s="134"/>
    </row>
    <row r="358" spans="1:6" ht="16.5" customHeight="1">
      <c r="A358" s="134"/>
      <c r="B358" s="134"/>
      <c r="C358" s="134"/>
      <c r="D358" s="134"/>
      <c r="E358" s="134"/>
    </row>
    <row r="359" spans="1:6" ht="16.5" customHeight="1">
      <c r="A359" s="134"/>
      <c r="B359" s="134"/>
      <c r="C359" s="134"/>
      <c r="D359" s="134"/>
      <c r="E359" s="134"/>
    </row>
    <row r="360" spans="1:6" ht="16.5" customHeight="1">
      <c r="A360" s="134"/>
      <c r="B360" s="134"/>
      <c r="C360" s="134"/>
      <c r="D360" s="134"/>
      <c r="E360" s="134"/>
    </row>
    <row r="361" spans="1:6" ht="16.5" customHeight="1">
      <c r="A361" s="134"/>
      <c r="B361" s="134"/>
      <c r="C361" s="134"/>
      <c r="D361" s="134"/>
      <c r="E361" s="134"/>
    </row>
    <row r="362" spans="1:6" ht="16.5" customHeight="1">
      <c r="A362" s="134"/>
      <c r="B362" s="134"/>
      <c r="C362" s="134"/>
      <c r="D362" s="134"/>
      <c r="E362" s="134"/>
    </row>
    <row r="363" spans="1:6" ht="16.5" customHeight="1">
      <c r="A363" s="134"/>
      <c r="B363" s="134"/>
      <c r="C363" s="134"/>
      <c r="D363" s="134"/>
      <c r="E363" s="134"/>
    </row>
    <row r="364" spans="1:6" ht="16.5" customHeight="1">
      <c r="A364" s="134"/>
      <c r="B364" s="134"/>
      <c r="C364" s="134"/>
      <c r="D364" s="134"/>
      <c r="E364" s="134"/>
    </row>
    <row r="365" spans="1:6" ht="16.5" customHeight="1">
      <c r="A365" s="134"/>
      <c r="B365" s="134"/>
      <c r="C365" s="134"/>
      <c r="D365" s="134"/>
      <c r="E365" s="134"/>
    </row>
    <row r="366" spans="1:6" ht="16.5" customHeight="1">
      <c r="A366" s="134"/>
      <c r="B366" s="134"/>
      <c r="C366" s="134"/>
      <c r="D366" s="134"/>
      <c r="E366" s="134"/>
    </row>
    <row r="367" spans="1:6" ht="16.5" customHeight="1">
      <c r="A367" s="134"/>
      <c r="B367" s="134"/>
      <c r="C367" s="134"/>
      <c r="D367" s="134"/>
      <c r="E367" s="134"/>
    </row>
    <row r="368" spans="1:6" ht="16.5" customHeight="1">
      <c r="A368" s="134"/>
      <c r="B368" s="134"/>
      <c r="C368" s="134"/>
      <c r="D368" s="134"/>
      <c r="E368" s="134"/>
    </row>
    <row r="369" spans="1:5" ht="16.5" customHeight="1">
      <c r="A369" s="134"/>
      <c r="B369" s="134"/>
      <c r="C369" s="134"/>
      <c r="D369" s="134"/>
      <c r="E369" s="134"/>
    </row>
    <row r="370" spans="1:5" ht="16.5" customHeight="1">
      <c r="A370" s="134"/>
      <c r="B370" s="134"/>
      <c r="C370" s="134"/>
      <c r="D370" s="134"/>
      <c r="E370" s="134"/>
    </row>
    <row r="371" spans="1:5" ht="16.5" customHeight="1">
      <c r="A371" s="134"/>
      <c r="B371" s="134"/>
      <c r="C371" s="134"/>
      <c r="D371" s="134"/>
      <c r="E371" s="134"/>
    </row>
    <row r="372" spans="1:5" ht="16.5" customHeight="1">
      <c r="A372" s="134"/>
      <c r="B372" s="134"/>
      <c r="C372" s="134"/>
      <c r="D372" s="134"/>
      <c r="E372" s="134"/>
    </row>
    <row r="373" spans="1:5" ht="16.5" customHeight="1">
      <c r="A373" s="134"/>
      <c r="B373" s="134"/>
      <c r="C373" s="134"/>
      <c r="D373" s="134"/>
      <c r="E373" s="134"/>
    </row>
    <row r="374" spans="1:5" ht="16.5" customHeight="1">
      <c r="A374" s="134"/>
      <c r="B374" s="134"/>
      <c r="C374" s="134"/>
      <c r="D374" s="134"/>
      <c r="E374" s="134"/>
    </row>
    <row r="375" spans="1:5" ht="16.5" customHeight="1">
      <c r="A375" s="134"/>
      <c r="B375" s="134"/>
      <c r="C375" s="134"/>
      <c r="D375" s="134"/>
      <c r="E375" s="134"/>
    </row>
    <row r="376" spans="1:5" ht="16.5" customHeight="1">
      <c r="A376" s="134"/>
      <c r="B376" s="134"/>
      <c r="C376" s="134"/>
      <c r="D376" s="134"/>
      <c r="E376" s="134"/>
    </row>
    <row r="377" spans="1:5" ht="16.5" customHeight="1">
      <c r="A377" s="134"/>
      <c r="B377" s="134"/>
      <c r="C377" s="134"/>
      <c r="D377" s="134"/>
      <c r="E377" s="134"/>
    </row>
    <row r="378" spans="1:5">
      <c r="A378" s="134"/>
      <c r="B378" s="134"/>
      <c r="C378" s="134"/>
      <c r="D378" s="134"/>
      <c r="E378" s="134"/>
    </row>
    <row r="379" spans="1:5">
      <c r="A379" s="134"/>
      <c r="B379" s="134"/>
      <c r="C379" s="134"/>
      <c r="D379" s="134"/>
      <c r="E379" s="134"/>
    </row>
    <row r="380" spans="1:5">
      <c r="A380" s="134"/>
      <c r="B380" s="134"/>
      <c r="C380" s="134"/>
      <c r="D380" s="134"/>
      <c r="E380" s="134"/>
    </row>
    <row r="381" spans="1:5">
      <c r="A381" s="134"/>
      <c r="B381" s="134"/>
      <c r="C381" s="134"/>
      <c r="D381" s="134"/>
      <c r="E381" s="134"/>
    </row>
    <row r="382" spans="1:5">
      <c r="A382" s="134"/>
      <c r="B382" s="134"/>
      <c r="C382" s="134"/>
      <c r="D382" s="134"/>
      <c r="E382" s="134"/>
    </row>
    <row r="383" spans="1:5" ht="15.75" customHeight="1">
      <c r="A383" s="134"/>
      <c r="B383" s="134"/>
      <c r="C383" s="134"/>
      <c r="D383" s="134"/>
      <c r="E383" s="134"/>
    </row>
    <row r="384" spans="1:5">
      <c r="A384" s="134"/>
      <c r="B384" s="134"/>
      <c r="C384" s="134"/>
      <c r="D384" s="134"/>
      <c r="E384" s="134"/>
    </row>
    <row r="385" spans="1:6" ht="18.75" customHeight="1">
      <c r="A385" s="134"/>
      <c r="B385" s="134"/>
      <c r="C385" s="134"/>
      <c r="D385" s="134"/>
      <c r="E385" s="134"/>
    </row>
    <row r="386" spans="1:6" ht="18.75" customHeight="1">
      <c r="A386" s="134"/>
      <c r="B386" s="134"/>
      <c r="C386" s="134"/>
      <c r="D386" s="134"/>
      <c r="E386" s="134"/>
    </row>
    <row r="387" spans="1:6" ht="16.5" customHeight="1">
      <c r="A387" s="134"/>
      <c r="B387" s="134"/>
      <c r="C387" s="134"/>
      <c r="D387" s="134"/>
      <c r="E387" s="134"/>
    </row>
    <row r="388" spans="1:6" ht="16.5" customHeight="1">
      <c r="A388" s="134"/>
      <c r="B388" s="134"/>
      <c r="C388" s="134"/>
      <c r="D388" s="134"/>
      <c r="E388" s="134"/>
    </row>
    <row r="389" spans="1:6" ht="16.5" customHeight="1">
      <c r="A389" s="134"/>
      <c r="B389" s="134"/>
      <c r="C389" s="134"/>
      <c r="D389" s="134"/>
      <c r="E389" s="134"/>
    </row>
    <row r="390" spans="1:6" ht="16.5" customHeight="1">
      <c r="A390" s="134"/>
      <c r="B390" s="134"/>
      <c r="C390" s="134"/>
      <c r="D390" s="134"/>
      <c r="E390" s="134"/>
    </row>
    <row r="391" spans="1:6" ht="16.5" customHeight="1">
      <c r="A391" s="134"/>
      <c r="B391" s="134"/>
      <c r="C391" s="134"/>
      <c r="D391" s="134"/>
      <c r="E391" s="134"/>
    </row>
    <row r="392" spans="1:6" ht="16.5" customHeight="1">
      <c r="A392" s="134"/>
      <c r="B392" s="134"/>
      <c r="C392" s="134"/>
      <c r="D392" s="134"/>
      <c r="E392" s="134"/>
    </row>
    <row r="393" spans="1:6" ht="16.5" customHeight="1">
      <c r="A393" s="134"/>
      <c r="B393" s="134"/>
      <c r="C393" s="134"/>
      <c r="D393" s="134"/>
      <c r="E393" s="134"/>
    </row>
    <row r="394" spans="1:6" ht="16.5" customHeight="1">
      <c r="A394" s="134"/>
      <c r="B394" s="134"/>
      <c r="C394" s="134"/>
      <c r="D394" s="134"/>
      <c r="E394" s="134"/>
    </row>
    <row r="395" spans="1:6" ht="16.5" customHeight="1">
      <c r="A395" s="134"/>
      <c r="B395" s="134"/>
      <c r="C395" s="134"/>
      <c r="D395" s="134"/>
      <c r="E395" s="134"/>
    </row>
    <row r="396" spans="1:6" ht="16.5" customHeight="1">
      <c r="A396" s="134"/>
      <c r="B396" s="134"/>
      <c r="C396" s="134"/>
      <c r="D396" s="134"/>
      <c r="E396" s="134"/>
    </row>
    <row r="397" spans="1:6" ht="16.5" customHeight="1">
      <c r="A397" s="134"/>
      <c r="B397" s="134"/>
      <c r="C397" s="134"/>
      <c r="D397" s="134"/>
      <c r="E397" s="134"/>
      <c r="F397" s="13"/>
    </row>
    <row r="398" spans="1:6" ht="16.5" customHeight="1">
      <c r="A398" s="134"/>
      <c r="B398" s="134"/>
      <c r="C398" s="134"/>
      <c r="D398" s="134"/>
      <c r="E398" s="134"/>
    </row>
    <row r="399" spans="1:6" ht="16.5" customHeight="1">
      <c r="A399" s="134"/>
      <c r="B399" s="134"/>
      <c r="C399" s="134"/>
      <c r="D399" s="134"/>
      <c r="E399" s="134"/>
    </row>
    <row r="400" spans="1:6" ht="16.5" customHeight="1">
      <c r="A400" s="134"/>
      <c r="B400" s="134"/>
      <c r="C400" s="134"/>
      <c r="D400" s="134"/>
      <c r="E400" s="134"/>
    </row>
    <row r="401" spans="1:5" ht="16.5" customHeight="1">
      <c r="A401" s="134"/>
      <c r="B401" s="134"/>
      <c r="C401" s="134"/>
      <c r="D401" s="134"/>
      <c r="E401" s="134"/>
    </row>
    <row r="402" spans="1:5" ht="16.5" customHeight="1">
      <c r="A402" s="134"/>
      <c r="B402" s="134"/>
      <c r="C402" s="134"/>
      <c r="D402" s="134"/>
      <c r="E402" s="134"/>
    </row>
    <row r="403" spans="1:5" ht="16.5" customHeight="1">
      <c r="A403" s="134"/>
      <c r="B403" s="134"/>
      <c r="C403" s="134"/>
      <c r="D403" s="134"/>
      <c r="E403" s="134"/>
    </row>
    <row r="404" spans="1:5" ht="16.5" customHeight="1">
      <c r="A404" s="134"/>
      <c r="B404" s="134"/>
      <c r="C404" s="134"/>
      <c r="D404" s="134"/>
      <c r="E404" s="134"/>
    </row>
    <row r="405" spans="1:5" ht="16.5" customHeight="1">
      <c r="A405" s="134"/>
      <c r="B405" s="134"/>
      <c r="C405" s="134"/>
      <c r="D405" s="134"/>
      <c r="E405" s="134"/>
    </row>
    <row r="406" spans="1:5" ht="16.5" customHeight="1">
      <c r="A406" s="134"/>
      <c r="B406" s="134"/>
      <c r="C406" s="134"/>
      <c r="D406" s="134"/>
      <c r="E406" s="134"/>
    </row>
    <row r="407" spans="1:5" ht="16.5" customHeight="1">
      <c r="A407" s="134"/>
      <c r="B407" s="134"/>
      <c r="C407" s="134"/>
      <c r="D407" s="134"/>
      <c r="E407" s="134"/>
    </row>
    <row r="408" spans="1:5" ht="16.5" customHeight="1">
      <c r="A408" s="134"/>
      <c r="B408" s="134"/>
      <c r="C408" s="134"/>
      <c r="D408" s="134"/>
      <c r="E408" s="134"/>
    </row>
    <row r="409" spans="1:5" ht="16.5" customHeight="1">
      <c r="A409" s="134"/>
      <c r="B409" s="134"/>
      <c r="C409" s="134"/>
      <c r="D409" s="134"/>
      <c r="E409" s="134"/>
    </row>
    <row r="410" spans="1:5" ht="16.5" customHeight="1">
      <c r="A410" s="134"/>
      <c r="B410" s="134"/>
      <c r="C410" s="134"/>
      <c r="D410" s="134"/>
      <c r="E410" s="134"/>
    </row>
    <row r="411" spans="1:5" ht="16.5" customHeight="1">
      <c r="A411" s="134"/>
      <c r="B411" s="134"/>
      <c r="C411" s="134"/>
      <c r="D411" s="134"/>
      <c r="E411" s="134"/>
    </row>
    <row r="412" spans="1:5" ht="16.5" customHeight="1">
      <c r="A412" s="134"/>
      <c r="B412" s="134"/>
      <c r="C412" s="134"/>
      <c r="D412" s="134"/>
      <c r="E412" s="134"/>
    </row>
    <row r="413" spans="1:5" ht="16.5" customHeight="1">
      <c r="A413" s="134"/>
      <c r="B413" s="134"/>
      <c r="C413" s="134"/>
      <c r="D413" s="134"/>
      <c r="E413" s="134"/>
    </row>
    <row r="414" spans="1:5" ht="16.5" customHeight="1">
      <c r="A414" s="134"/>
      <c r="B414" s="134"/>
      <c r="C414" s="134"/>
      <c r="D414" s="134"/>
      <c r="E414" s="134"/>
    </row>
    <row r="415" spans="1:5" ht="16.5" customHeight="1">
      <c r="A415" s="134"/>
      <c r="B415" s="134"/>
      <c r="C415" s="134"/>
      <c r="D415" s="134"/>
      <c r="E415" s="134"/>
    </row>
    <row r="416" spans="1:5" ht="16.5" customHeight="1">
      <c r="A416" s="134"/>
      <c r="B416" s="134"/>
      <c r="C416" s="134"/>
      <c r="D416" s="134"/>
      <c r="E416" s="134"/>
    </row>
    <row r="417" spans="1:5" ht="16.5" customHeight="1">
      <c r="A417" s="134"/>
      <c r="B417" s="134"/>
      <c r="C417" s="134"/>
      <c r="D417" s="134"/>
      <c r="E417" s="134"/>
    </row>
    <row r="418" spans="1:5" ht="16.5" customHeight="1">
      <c r="A418" s="134"/>
      <c r="B418" s="134"/>
      <c r="C418" s="134"/>
      <c r="D418" s="134"/>
      <c r="E418" s="134"/>
    </row>
    <row r="419" spans="1:5" ht="16.5" customHeight="1">
      <c r="A419" s="134"/>
      <c r="B419" s="134"/>
      <c r="C419" s="134"/>
      <c r="D419" s="134"/>
      <c r="E419" s="134"/>
    </row>
    <row r="420" spans="1:5">
      <c r="A420" s="134"/>
      <c r="B420" s="134"/>
      <c r="C420" s="134"/>
      <c r="D420" s="134"/>
      <c r="E420" s="134"/>
    </row>
    <row r="421" spans="1:5">
      <c r="A421" s="134"/>
      <c r="B421" s="134"/>
      <c r="C421" s="134"/>
      <c r="D421" s="134"/>
      <c r="E421" s="134"/>
    </row>
    <row r="422" spans="1:5">
      <c r="A422" s="134"/>
      <c r="B422" s="134"/>
      <c r="C422" s="134"/>
      <c r="D422" s="134"/>
      <c r="E422" s="134"/>
    </row>
    <row r="423" spans="1:5">
      <c r="A423" s="134"/>
      <c r="B423" s="134"/>
      <c r="C423" s="134"/>
      <c r="D423" s="134"/>
      <c r="E423" s="134"/>
    </row>
    <row r="424" spans="1:5">
      <c r="A424" s="134"/>
      <c r="B424" s="134"/>
      <c r="C424" s="134"/>
      <c r="D424" s="134"/>
      <c r="E424" s="134"/>
    </row>
    <row r="425" spans="1:5" ht="15.75" customHeight="1">
      <c r="A425" s="134"/>
      <c r="B425" s="134"/>
      <c r="C425" s="134"/>
      <c r="D425" s="134"/>
      <c r="E425" s="134"/>
    </row>
    <row r="426" spans="1:5">
      <c r="A426" s="134"/>
      <c r="B426" s="134"/>
      <c r="C426" s="134"/>
      <c r="D426" s="134"/>
      <c r="E426" s="134"/>
    </row>
    <row r="427" spans="1:5" ht="18.75" customHeight="1">
      <c r="A427" s="134"/>
      <c r="B427" s="134"/>
      <c r="C427" s="134"/>
      <c r="D427" s="134"/>
      <c r="E427" s="134"/>
    </row>
    <row r="428" spans="1:5" ht="18.75" customHeight="1">
      <c r="A428" s="134"/>
      <c r="B428" s="134"/>
      <c r="C428" s="134"/>
      <c r="D428" s="134"/>
      <c r="E428" s="134"/>
    </row>
    <row r="429" spans="1:5" ht="16.5" customHeight="1">
      <c r="A429" s="134"/>
      <c r="B429" s="134"/>
      <c r="C429" s="134"/>
      <c r="D429" s="134"/>
      <c r="E429" s="134"/>
    </row>
    <row r="430" spans="1:5" ht="16.5" customHeight="1">
      <c r="A430" s="134"/>
      <c r="B430" s="134"/>
      <c r="C430" s="134"/>
      <c r="D430" s="134"/>
      <c r="E430" s="134"/>
    </row>
    <row r="431" spans="1:5" ht="16.5" customHeight="1">
      <c r="A431" s="134"/>
      <c r="B431" s="134"/>
      <c r="C431" s="134"/>
      <c r="D431" s="134"/>
      <c r="E431" s="134"/>
    </row>
    <row r="432" spans="1:5" ht="16.5" customHeight="1">
      <c r="A432" s="134"/>
      <c r="B432" s="134"/>
      <c r="C432" s="134"/>
      <c r="D432" s="134"/>
      <c r="E432" s="134"/>
    </row>
    <row r="433" spans="1:5" ht="16.5" customHeight="1">
      <c r="A433" s="134"/>
      <c r="B433" s="134"/>
      <c r="C433" s="134"/>
      <c r="D433" s="134"/>
      <c r="E433" s="134"/>
    </row>
    <row r="434" spans="1:5" ht="16.5" customHeight="1">
      <c r="A434" s="134"/>
      <c r="B434" s="134"/>
      <c r="C434" s="134"/>
      <c r="D434" s="134"/>
      <c r="E434" s="134"/>
    </row>
    <row r="435" spans="1:5" ht="16.5" customHeight="1">
      <c r="A435" s="134"/>
      <c r="B435" s="134"/>
      <c r="C435" s="134"/>
      <c r="D435" s="134"/>
      <c r="E435" s="134"/>
    </row>
    <row r="436" spans="1:5" ht="16.5" customHeight="1">
      <c r="A436" s="134"/>
      <c r="B436" s="134"/>
      <c r="C436" s="134"/>
      <c r="D436" s="134"/>
      <c r="E436" s="134"/>
    </row>
    <row r="437" spans="1:5" ht="16.5" customHeight="1">
      <c r="A437" s="134"/>
      <c r="B437" s="134"/>
      <c r="C437" s="134"/>
      <c r="D437" s="134"/>
      <c r="E437" s="134"/>
    </row>
    <row r="438" spans="1:5" ht="16.5" customHeight="1">
      <c r="A438" s="134"/>
      <c r="B438" s="134"/>
      <c r="C438" s="134"/>
      <c r="D438" s="134"/>
      <c r="E438" s="134"/>
    </row>
    <row r="439" spans="1:5" ht="16.5" customHeight="1">
      <c r="A439" s="134"/>
      <c r="B439" s="134"/>
      <c r="C439" s="134"/>
      <c r="D439" s="134"/>
      <c r="E439" s="134"/>
    </row>
    <row r="440" spans="1:5" ht="16.5" customHeight="1">
      <c r="A440" s="134"/>
      <c r="B440" s="134"/>
      <c r="C440" s="134"/>
      <c r="D440" s="134"/>
      <c r="E440" s="134"/>
    </row>
    <row r="441" spans="1:5" ht="16.5" customHeight="1">
      <c r="A441" s="134"/>
      <c r="B441" s="134"/>
      <c r="C441" s="134"/>
      <c r="D441" s="134"/>
      <c r="E441" s="134"/>
    </row>
    <row r="442" spans="1:5" ht="16.5" customHeight="1">
      <c r="A442" s="134"/>
      <c r="B442" s="134"/>
      <c r="C442" s="134"/>
      <c r="D442" s="134"/>
      <c r="E442" s="134"/>
    </row>
    <row r="443" spans="1:5" ht="16.5" customHeight="1">
      <c r="A443" s="134"/>
      <c r="B443" s="134"/>
      <c r="C443" s="134"/>
      <c r="D443" s="134"/>
      <c r="E443" s="134"/>
    </row>
    <row r="444" spans="1:5" ht="16.5" customHeight="1">
      <c r="A444" s="134"/>
      <c r="B444" s="134"/>
      <c r="C444" s="134"/>
      <c r="D444" s="134"/>
      <c r="E444" s="134"/>
    </row>
    <row r="445" spans="1:5" ht="16.5" customHeight="1">
      <c r="A445" s="134"/>
      <c r="B445" s="134"/>
      <c r="C445" s="134"/>
      <c r="D445" s="134"/>
      <c r="E445" s="134"/>
    </row>
    <row r="446" spans="1:5" ht="16.5" customHeight="1">
      <c r="A446" s="134"/>
      <c r="B446" s="134"/>
      <c r="C446" s="134"/>
      <c r="D446" s="134"/>
      <c r="E446" s="134"/>
    </row>
    <row r="447" spans="1:5" ht="16.5" customHeight="1">
      <c r="A447" s="134"/>
      <c r="B447" s="134"/>
      <c r="C447" s="134"/>
      <c r="D447" s="134"/>
      <c r="E447" s="134"/>
    </row>
    <row r="448" spans="1:5" ht="16.5" customHeight="1">
      <c r="A448" s="134"/>
      <c r="B448" s="134"/>
      <c r="C448" s="134"/>
      <c r="D448" s="134"/>
      <c r="E448" s="134"/>
    </row>
    <row r="449" spans="1:5" ht="16.5" customHeight="1">
      <c r="A449" s="134"/>
      <c r="B449" s="134"/>
      <c r="C449" s="134"/>
      <c r="D449" s="134"/>
      <c r="E449" s="134"/>
    </row>
    <row r="450" spans="1:5" ht="16.5" customHeight="1">
      <c r="A450" s="134"/>
      <c r="B450" s="134"/>
      <c r="C450" s="134"/>
      <c r="D450" s="134"/>
      <c r="E450" s="134"/>
    </row>
    <row r="451" spans="1:5" ht="16.5" customHeight="1">
      <c r="A451" s="134"/>
      <c r="B451" s="134"/>
      <c r="C451" s="134"/>
      <c r="D451" s="134"/>
      <c r="E451" s="134"/>
    </row>
    <row r="452" spans="1:5" ht="16.5" customHeight="1">
      <c r="A452" s="134"/>
      <c r="B452" s="134"/>
      <c r="C452" s="134"/>
      <c r="D452" s="134"/>
      <c r="E452" s="134"/>
    </row>
    <row r="453" spans="1:5" ht="16.5" customHeight="1">
      <c r="A453" s="134"/>
      <c r="B453" s="134"/>
      <c r="C453" s="134"/>
      <c r="D453" s="134"/>
      <c r="E453" s="134"/>
    </row>
    <row r="454" spans="1:5" ht="16.5" customHeight="1">
      <c r="A454" s="134"/>
      <c r="B454" s="134"/>
      <c r="C454" s="134"/>
      <c r="D454" s="134"/>
      <c r="E454" s="134"/>
    </row>
    <row r="455" spans="1:5" ht="16.5" customHeight="1">
      <c r="A455" s="134"/>
      <c r="B455" s="134"/>
      <c r="C455" s="134"/>
      <c r="D455" s="134"/>
      <c r="E455" s="134"/>
    </row>
    <row r="456" spans="1:5" ht="16.5" customHeight="1">
      <c r="A456" s="134"/>
      <c r="B456" s="134"/>
      <c r="C456" s="134"/>
      <c r="D456" s="134"/>
      <c r="E456" s="134"/>
    </row>
    <row r="457" spans="1:5" ht="16.5" customHeight="1">
      <c r="A457" s="134"/>
      <c r="B457" s="134"/>
      <c r="C457" s="134"/>
      <c r="D457" s="134"/>
      <c r="E457" s="134"/>
    </row>
    <row r="458" spans="1:5" ht="16.5" customHeight="1">
      <c r="A458" s="134"/>
      <c r="B458" s="134"/>
      <c r="C458" s="134"/>
      <c r="D458" s="134"/>
      <c r="E458" s="134"/>
    </row>
    <row r="459" spans="1:5" ht="16.5" customHeight="1">
      <c r="A459" s="134"/>
      <c r="B459" s="134"/>
      <c r="C459" s="134"/>
      <c r="D459" s="134"/>
      <c r="E459" s="134"/>
    </row>
    <row r="460" spans="1:5" ht="16.5" customHeight="1">
      <c r="A460" s="134"/>
      <c r="B460" s="134"/>
      <c r="C460" s="134"/>
      <c r="D460" s="134"/>
      <c r="E460" s="134"/>
    </row>
    <row r="461" spans="1:5" ht="16.5" customHeight="1">
      <c r="A461" s="134"/>
      <c r="B461" s="134"/>
      <c r="C461" s="134"/>
      <c r="D461" s="134"/>
      <c r="E461" s="134"/>
    </row>
    <row r="462" spans="1:5">
      <c r="A462" s="134"/>
      <c r="B462" s="134"/>
      <c r="C462" s="134"/>
      <c r="D462" s="134"/>
      <c r="E462" s="134"/>
    </row>
    <row r="463" spans="1:5">
      <c r="A463" s="134"/>
      <c r="B463" s="134"/>
      <c r="C463" s="134"/>
      <c r="D463" s="134"/>
      <c r="E463" s="134"/>
    </row>
    <row r="464" spans="1:5">
      <c r="A464" s="134"/>
      <c r="B464" s="134"/>
      <c r="C464" s="134"/>
      <c r="D464" s="134"/>
      <c r="E464" s="134"/>
    </row>
    <row r="465" spans="1:5">
      <c r="A465" s="134"/>
      <c r="B465" s="134"/>
      <c r="C465" s="134"/>
      <c r="D465" s="134"/>
      <c r="E465" s="134"/>
    </row>
    <row r="466" spans="1:5">
      <c r="A466" s="134"/>
      <c r="B466" s="134"/>
      <c r="C466" s="134"/>
      <c r="D466" s="134"/>
      <c r="E466" s="134"/>
    </row>
    <row r="467" spans="1:5" ht="15.75" customHeight="1">
      <c r="A467" s="134"/>
      <c r="B467" s="134"/>
      <c r="C467" s="134"/>
      <c r="D467" s="134"/>
      <c r="E467" s="134"/>
    </row>
    <row r="468" spans="1:5">
      <c r="A468" s="134"/>
      <c r="B468" s="134"/>
      <c r="C468" s="134"/>
      <c r="D468" s="134"/>
      <c r="E468" s="134"/>
    </row>
    <row r="469" spans="1:5" ht="18.75" customHeight="1">
      <c r="A469" s="134"/>
      <c r="B469" s="134"/>
      <c r="C469" s="134"/>
      <c r="D469" s="134"/>
      <c r="E469" s="134"/>
    </row>
    <row r="470" spans="1:5" ht="18.75" customHeight="1">
      <c r="A470" s="134"/>
      <c r="B470" s="134"/>
      <c r="C470" s="134"/>
      <c r="D470" s="134"/>
      <c r="E470" s="134"/>
    </row>
    <row r="471" spans="1:5" ht="16.5" customHeight="1">
      <c r="A471" s="134"/>
      <c r="B471" s="134"/>
      <c r="C471" s="134"/>
      <c r="D471" s="134"/>
      <c r="E471" s="134"/>
    </row>
    <row r="472" spans="1:5" ht="16.5" customHeight="1">
      <c r="A472" s="134"/>
      <c r="B472" s="134"/>
      <c r="C472" s="134"/>
      <c r="D472" s="134"/>
      <c r="E472" s="134"/>
    </row>
    <row r="473" spans="1:5" ht="16.5" customHeight="1">
      <c r="A473" s="134"/>
      <c r="B473" s="134"/>
      <c r="C473" s="134"/>
      <c r="D473" s="134"/>
      <c r="E473" s="134"/>
    </row>
    <row r="474" spans="1:5" ht="16.5" customHeight="1">
      <c r="A474" s="134"/>
      <c r="B474" s="134"/>
      <c r="C474" s="134"/>
      <c r="D474" s="134"/>
      <c r="E474" s="134"/>
    </row>
    <row r="475" spans="1:5" ht="16.5" customHeight="1">
      <c r="A475" s="134"/>
      <c r="B475" s="134"/>
      <c r="C475" s="134"/>
      <c r="D475" s="134"/>
      <c r="E475" s="134"/>
    </row>
    <row r="476" spans="1:5" ht="16.5" customHeight="1">
      <c r="A476" s="134"/>
      <c r="B476" s="134"/>
      <c r="C476" s="134"/>
      <c r="D476" s="134"/>
      <c r="E476" s="134"/>
    </row>
    <row r="477" spans="1:5" ht="16.5" customHeight="1">
      <c r="A477" s="134"/>
      <c r="B477" s="134"/>
      <c r="C477" s="134"/>
      <c r="D477" s="134"/>
      <c r="E477" s="134"/>
    </row>
    <row r="478" spans="1:5" ht="16.5" customHeight="1">
      <c r="A478" s="134"/>
      <c r="B478" s="134"/>
      <c r="C478" s="134"/>
      <c r="D478" s="134"/>
      <c r="E478" s="134"/>
    </row>
    <row r="479" spans="1:5" ht="16.5" customHeight="1">
      <c r="A479" s="134"/>
      <c r="B479" s="134"/>
      <c r="C479" s="134"/>
      <c r="D479" s="134"/>
      <c r="E479" s="134"/>
    </row>
    <row r="480" spans="1:5" ht="16.5" customHeight="1">
      <c r="A480" s="134"/>
      <c r="B480" s="134"/>
      <c r="C480" s="134"/>
      <c r="D480" s="134"/>
      <c r="E480" s="134"/>
    </row>
    <row r="481" spans="1:5" ht="16.5" customHeight="1">
      <c r="A481" s="134"/>
      <c r="B481" s="134"/>
      <c r="C481" s="134"/>
      <c r="D481" s="134"/>
      <c r="E481" s="134"/>
    </row>
    <row r="482" spans="1:5" ht="16.5" customHeight="1">
      <c r="A482" s="134"/>
      <c r="B482" s="134"/>
      <c r="C482" s="134"/>
      <c r="D482" s="134"/>
      <c r="E482" s="134"/>
    </row>
    <row r="483" spans="1:5" ht="16.5" customHeight="1">
      <c r="A483" s="134"/>
      <c r="B483" s="134"/>
      <c r="C483" s="134"/>
      <c r="D483" s="134"/>
      <c r="E483" s="134"/>
    </row>
    <row r="484" spans="1:5" ht="16.5" customHeight="1">
      <c r="A484" s="134"/>
      <c r="B484" s="134"/>
      <c r="C484" s="134"/>
      <c r="D484" s="134"/>
      <c r="E484" s="134"/>
    </row>
    <row r="485" spans="1:5" ht="16.5" customHeight="1">
      <c r="A485" s="134"/>
      <c r="B485" s="134"/>
      <c r="C485" s="134"/>
      <c r="D485" s="134"/>
      <c r="E485" s="134"/>
    </row>
    <row r="486" spans="1:5" ht="16.5" customHeight="1">
      <c r="A486" s="134"/>
      <c r="B486" s="134"/>
      <c r="C486" s="134"/>
      <c r="D486" s="134"/>
      <c r="E486" s="134"/>
    </row>
    <row r="487" spans="1:5" ht="16.5" customHeight="1">
      <c r="A487" s="134"/>
      <c r="B487" s="134"/>
      <c r="C487" s="134"/>
      <c r="D487" s="134"/>
      <c r="E487" s="134"/>
    </row>
    <row r="488" spans="1:5" ht="16.5" customHeight="1">
      <c r="A488" s="134"/>
      <c r="B488" s="134"/>
      <c r="C488" s="134"/>
      <c r="D488" s="134"/>
      <c r="E488" s="134"/>
    </row>
    <row r="489" spans="1:5" ht="16.5" customHeight="1">
      <c r="A489" s="134"/>
      <c r="B489" s="134"/>
      <c r="C489" s="134"/>
      <c r="D489" s="134"/>
      <c r="E489" s="134"/>
    </row>
    <row r="490" spans="1:5" ht="16.5" customHeight="1">
      <c r="A490" s="134"/>
      <c r="B490" s="134"/>
      <c r="C490" s="134"/>
      <c r="D490" s="134"/>
      <c r="E490" s="134"/>
    </row>
    <row r="491" spans="1:5" ht="16.5" customHeight="1">
      <c r="A491" s="134"/>
      <c r="B491" s="134"/>
      <c r="C491" s="134"/>
      <c r="D491" s="134"/>
      <c r="E491" s="134"/>
    </row>
    <row r="492" spans="1:5" ht="16.5" customHeight="1">
      <c r="A492" s="134"/>
      <c r="B492" s="134"/>
      <c r="C492" s="134"/>
      <c r="D492" s="134"/>
      <c r="E492" s="134"/>
    </row>
    <row r="493" spans="1:5" ht="16.5" customHeight="1">
      <c r="A493" s="134"/>
      <c r="B493" s="134"/>
      <c r="C493" s="134"/>
      <c r="D493" s="134"/>
      <c r="E493" s="134"/>
    </row>
    <row r="494" spans="1:5" ht="16.5" customHeight="1">
      <c r="A494" s="134"/>
      <c r="B494" s="134"/>
      <c r="C494" s="134"/>
      <c r="D494" s="134"/>
      <c r="E494" s="134"/>
    </row>
    <row r="495" spans="1:5" ht="16.5" customHeight="1">
      <c r="A495" s="134"/>
      <c r="B495" s="134"/>
      <c r="C495" s="134"/>
      <c r="D495" s="134"/>
      <c r="E495" s="134"/>
    </row>
    <row r="496" spans="1:5" ht="16.5" customHeight="1">
      <c r="A496" s="134"/>
      <c r="B496" s="134"/>
      <c r="C496" s="134"/>
      <c r="D496" s="134"/>
      <c r="E496" s="134"/>
    </row>
    <row r="497" spans="1:6" ht="16.5" customHeight="1">
      <c r="A497" s="134"/>
      <c r="B497" s="134"/>
      <c r="C497" s="134"/>
      <c r="D497" s="134"/>
      <c r="E497" s="134"/>
    </row>
    <row r="498" spans="1:6" ht="16.5" customHeight="1">
      <c r="A498" s="134"/>
      <c r="B498" s="134"/>
      <c r="C498" s="134"/>
      <c r="D498" s="134"/>
      <c r="E498" s="134"/>
    </row>
    <row r="499" spans="1:6" ht="16.5" customHeight="1">
      <c r="A499" s="134"/>
      <c r="B499" s="134"/>
      <c r="C499" s="134"/>
      <c r="D499" s="134"/>
      <c r="E499" s="134"/>
      <c r="F499" s="20"/>
    </row>
    <row r="500" spans="1:6" ht="16.5" customHeight="1">
      <c r="A500" s="134"/>
      <c r="B500" s="134"/>
      <c r="C500" s="134"/>
      <c r="D500" s="134"/>
      <c r="E500" s="134"/>
    </row>
    <row r="501" spans="1:6" ht="16.5" customHeight="1">
      <c r="A501" s="134"/>
      <c r="B501" s="134"/>
      <c r="C501" s="134"/>
      <c r="D501" s="134"/>
      <c r="E501" s="134"/>
    </row>
    <row r="502" spans="1:6" ht="16.5" customHeight="1">
      <c r="A502" s="134"/>
      <c r="B502" s="134"/>
      <c r="C502" s="134"/>
      <c r="D502" s="134"/>
      <c r="E502" s="134"/>
    </row>
    <row r="503" spans="1:6" ht="16.5" customHeight="1">
      <c r="A503" s="134"/>
      <c r="B503" s="134"/>
      <c r="C503" s="134"/>
      <c r="D503" s="134"/>
      <c r="E503" s="134"/>
    </row>
    <row r="504" spans="1:6">
      <c r="A504" s="134"/>
      <c r="B504" s="134"/>
      <c r="C504" s="134"/>
      <c r="D504" s="134"/>
      <c r="E504" s="134"/>
    </row>
    <row r="505" spans="1:6">
      <c r="A505" s="134"/>
      <c r="B505" s="134"/>
      <c r="C505" s="134"/>
      <c r="D505" s="134"/>
      <c r="E505" s="134"/>
    </row>
    <row r="506" spans="1:6">
      <c r="A506" s="134"/>
      <c r="B506" s="134"/>
      <c r="C506" s="134"/>
      <c r="D506" s="134"/>
      <c r="E506" s="134"/>
    </row>
    <row r="507" spans="1:6">
      <c r="A507" s="134"/>
      <c r="B507" s="134"/>
      <c r="C507" s="134"/>
      <c r="D507" s="134"/>
      <c r="E507" s="134"/>
    </row>
  </sheetData>
  <mergeCells count="4">
    <mergeCell ref="A52:E507"/>
    <mergeCell ref="A3:E3"/>
    <mergeCell ref="A50:B50"/>
    <mergeCell ref="A1:E1"/>
  </mergeCells>
  <phoneticPr fontId="3" type="noConversion"/>
  <pageMargins left="0.57999999999999996" right="0.41" top="0.25" bottom="0.15" header="0.41" footer="0.6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2"/>
  <sheetViews>
    <sheetView topLeftCell="A6" zoomScale="87" zoomScaleNormal="87" workbookViewId="0">
      <selection activeCell="G18" sqref="G18"/>
    </sheetView>
  </sheetViews>
  <sheetFormatPr defaultColWidth="9.140625" defaultRowHeight="15"/>
  <cols>
    <col min="1" max="1" width="17.85546875" style="1" customWidth="1"/>
    <col min="2" max="2" width="9.7109375" style="1" customWidth="1"/>
    <col min="3" max="3" width="7.7109375" style="1" customWidth="1"/>
    <col min="4" max="4" width="8.28515625" style="1" customWidth="1"/>
    <col min="5" max="5" width="7" style="1" customWidth="1"/>
    <col min="6" max="6" width="6.5703125" style="1" customWidth="1"/>
    <col min="7" max="7" width="5.5703125" style="1" customWidth="1"/>
    <col min="8" max="8" width="8" style="1" customWidth="1"/>
    <col min="9" max="9" width="6.140625" style="1" customWidth="1"/>
    <col min="10" max="10" width="8.140625" style="1" customWidth="1"/>
    <col min="11" max="11" width="6.5703125" style="1" customWidth="1"/>
    <col min="12" max="12" width="5.42578125" style="1" customWidth="1"/>
    <col min="13" max="13" width="6.28515625" style="1" customWidth="1"/>
    <col min="14" max="14" width="5.5703125" style="1" customWidth="1"/>
    <col min="15" max="15" width="7.140625" style="1" customWidth="1"/>
    <col min="16" max="16" width="6.28515625" style="1" customWidth="1"/>
    <col min="17" max="17" width="5.42578125" style="1" customWidth="1"/>
    <col min="18" max="18" width="6.28515625" style="1" customWidth="1"/>
    <col min="19" max="19" width="5" style="1" customWidth="1"/>
    <col min="20" max="20" width="8" style="1" customWidth="1"/>
    <col min="21" max="21" width="6.28515625" style="1" customWidth="1"/>
    <col min="22" max="22" width="5.5703125" style="1" customWidth="1"/>
    <col min="23" max="23" width="6.28515625" style="1" customWidth="1"/>
    <col min="24" max="24" width="5.42578125" style="1" customWidth="1"/>
    <col min="25" max="25" width="7.140625" style="1" customWidth="1"/>
    <col min="26" max="26" width="6.28515625" style="1" customWidth="1"/>
    <col min="27" max="27" width="5.7109375" style="1" customWidth="1"/>
    <col min="28" max="29" width="6.28515625" style="1" customWidth="1"/>
    <col min="30" max="30" width="8.5703125" style="1" customWidth="1"/>
    <col min="31" max="16384" width="9.140625" style="1"/>
  </cols>
  <sheetData>
    <row r="1" spans="1:38" s="30" customFormat="1" ht="18.75">
      <c r="A1" s="29" t="s">
        <v>70</v>
      </c>
      <c r="B1" s="29"/>
      <c r="C1" s="29"/>
      <c r="D1" s="29"/>
      <c r="E1" s="29"/>
    </row>
    <row r="2" spans="1:38" s="30" customFormat="1" ht="18" customHeight="1">
      <c r="A2" s="23" t="s">
        <v>63</v>
      </c>
    </row>
    <row r="3" spans="1:38" s="31" customFormat="1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1:38" s="31" customForma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8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8" s="43" customFormat="1" ht="18.75" customHeight="1">
      <c r="A6" s="143" t="s">
        <v>37</v>
      </c>
      <c r="B6" s="138" t="s">
        <v>19</v>
      </c>
      <c r="C6" s="139"/>
      <c r="D6" s="140"/>
      <c r="E6" s="5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</row>
    <row r="7" spans="1:38" s="43" customFormat="1" ht="18.75" customHeight="1">
      <c r="A7" s="144"/>
      <c r="B7" s="143" t="s">
        <v>38</v>
      </c>
      <c r="C7" s="141" t="s">
        <v>39</v>
      </c>
      <c r="D7" s="143" t="s">
        <v>40</v>
      </c>
      <c r="E7" s="143" t="s">
        <v>87</v>
      </c>
      <c r="F7" s="138" t="s">
        <v>41</v>
      </c>
      <c r="G7" s="139"/>
      <c r="H7" s="139"/>
      <c r="I7" s="139"/>
      <c r="J7" s="140"/>
      <c r="K7" s="138" t="s">
        <v>42</v>
      </c>
      <c r="L7" s="139"/>
      <c r="M7" s="139"/>
      <c r="N7" s="139"/>
      <c r="O7" s="140"/>
      <c r="P7" s="138" t="s">
        <v>43</v>
      </c>
      <c r="Q7" s="139"/>
      <c r="R7" s="139"/>
      <c r="S7" s="139"/>
      <c r="T7" s="140"/>
      <c r="U7" s="138" t="s">
        <v>44</v>
      </c>
      <c r="V7" s="139"/>
      <c r="W7" s="139"/>
      <c r="X7" s="139"/>
      <c r="Y7" s="140"/>
      <c r="Z7" s="138" t="s">
        <v>45</v>
      </c>
      <c r="AA7" s="139"/>
      <c r="AB7" s="139"/>
      <c r="AC7" s="139"/>
      <c r="AD7" s="140"/>
    </row>
    <row r="8" spans="1:38" s="43" customFormat="1" ht="33" customHeight="1">
      <c r="A8" s="144"/>
      <c r="B8" s="144"/>
      <c r="C8" s="142"/>
      <c r="D8" s="144"/>
      <c r="E8" s="144"/>
      <c r="F8" s="146" t="s">
        <v>38</v>
      </c>
      <c r="G8" s="147"/>
      <c r="H8" s="150" t="s">
        <v>39</v>
      </c>
      <c r="I8" s="151"/>
      <c r="J8" s="143" t="s">
        <v>40</v>
      </c>
      <c r="K8" s="146" t="s">
        <v>38</v>
      </c>
      <c r="L8" s="147"/>
      <c r="M8" s="150" t="s">
        <v>39</v>
      </c>
      <c r="N8" s="151"/>
      <c r="O8" s="143" t="s">
        <v>40</v>
      </c>
      <c r="P8" s="146" t="s">
        <v>38</v>
      </c>
      <c r="Q8" s="147"/>
      <c r="R8" s="150" t="s">
        <v>39</v>
      </c>
      <c r="S8" s="151"/>
      <c r="T8" s="143" t="s">
        <v>40</v>
      </c>
      <c r="U8" s="146" t="s">
        <v>38</v>
      </c>
      <c r="V8" s="147"/>
      <c r="W8" s="150" t="s">
        <v>39</v>
      </c>
      <c r="X8" s="151"/>
      <c r="Y8" s="143" t="s">
        <v>40</v>
      </c>
      <c r="Z8" s="146" t="s">
        <v>38</v>
      </c>
      <c r="AA8" s="147"/>
      <c r="AB8" s="150" t="s">
        <v>39</v>
      </c>
      <c r="AC8" s="151"/>
      <c r="AD8" s="147" t="s">
        <v>40</v>
      </c>
      <c r="AG8" s="156"/>
      <c r="AH8" s="156"/>
      <c r="AI8" s="156"/>
      <c r="AJ8" s="156"/>
      <c r="AK8" s="156"/>
      <c r="AL8" s="156"/>
    </row>
    <row r="9" spans="1:38" s="43" customFormat="1" ht="0.75" customHeight="1">
      <c r="A9" s="144"/>
      <c r="B9" s="144"/>
      <c r="C9" s="142"/>
      <c r="D9" s="144"/>
      <c r="E9" s="144"/>
      <c r="F9" s="148"/>
      <c r="G9" s="149"/>
      <c r="H9" s="152"/>
      <c r="I9" s="153"/>
      <c r="J9" s="144"/>
      <c r="K9" s="148"/>
      <c r="L9" s="149"/>
      <c r="M9" s="152"/>
      <c r="N9" s="153"/>
      <c r="O9" s="144"/>
      <c r="P9" s="148"/>
      <c r="Q9" s="149"/>
      <c r="R9" s="152"/>
      <c r="S9" s="153"/>
      <c r="T9" s="144"/>
      <c r="U9" s="148"/>
      <c r="V9" s="149"/>
      <c r="W9" s="152"/>
      <c r="X9" s="153"/>
      <c r="Y9" s="144"/>
      <c r="Z9" s="148"/>
      <c r="AA9" s="149"/>
      <c r="AB9" s="152"/>
      <c r="AC9" s="153"/>
      <c r="AD9" s="159"/>
      <c r="AF9" s="57"/>
    </row>
    <row r="10" spans="1:38" s="43" customFormat="1" ht="49.5">
      <c r="A10" s="145"/>
      <c r="B10" s="145"/>
      <c r="C10" s="142"/>
      <c r="D10" s="145"/>
      <c r="E10" s="145"/>
      <c r="F10" s="55" t="s">
        <v>81</v>
      </c>
      <c r="G10" s="81" t="s">
        <v>82</v>
      </c>
      <c r="H10" s="51" t="s">
        <v>81</v>
      </c>
      <c r="I10" s="85" t="s">
        <v>82</v>
      </c>
      <c r="J10" s="145"/>
      <c r="K10" s="55" t="s">
        <v>81</v>
      </c>
      <c r="L10" s="55" t="s">
        <v>82</v>
      </c>
      <c r="M10" s="51" t="s">
        <v>81</v>
      </c>
      <c r="N10" s="55" t="s">
        <v>83</v>
      </c>
      <c r="O10" s="145"/>
      <c r="P10" s="55" t="s">
        <v>81</v>
      </c>
      <c r="Q10" s="55" t="s">
        <v>83</v>
      </c>
      <c r="R10" s="51" t="s">
        <v>81</v>
      </c>
      <c r="S10" s="51" t="s">
        <v>83</v>
      </c>
      <c r="T10" s="145"/>
      <c r="U10" s="55" t="s">
        <v>81</v>
      </c>
      <c r="V10" s="55" t="s">
        <v>82</v>
      </c>
      <c r="W10" s="51" t="s">
        <v>81</v>
      </c>
      <c r="X10" s="51" t="s">
        <v>82</v>
      </c>
      <c r="Y10" s="145"/>
      <c r="Z10" s="55" t="s">
        <v>81</v>
      </c>
      <c r="AA10" s="55" t="s">
        <v>83</v>
      </c>
      <c r="AB10" s="51" t="s">
        <v>81</v>
      </c>
      <c r="AC10" s="85" t="s">
        <v>83</v>
      </c>
      <c r="AD10" s="149"/>
      <c r="AF10" s="57"/>
    </row>
    <row r="11" spans="1:38" s="45" customFormat="1" ht="16.5">
      <c r="A11" s="60" t="s">
        <v>64</v>
      </c>
      <c r="B11" s="62">
        <f t="shared" ref="B11:B21" si="0">E11+F11+K11+P11+U11+Z11</f>
        <v>76</v>
      </c>
      <c r="C11" s="86">
        <v>684</v>
      </c>
      <c r="D11" s="63">
        <f>B11/C11*100</f>
        <v>11.111111111111111</v>
      </c>
      <c r="E11" s="62">
        <v>0</v>
      </c>
      <c r="F11" s="44">
        <v>0</v>
      </c>
      <c r="G11" s="44">
        <v>0</v>
      </c>
      <c r="H11" s="126">
        <v>75</v>
      </c>
      <c r="I11" s="126">
        <v>8</v>
      </c>
      <c r="J11" s="63">
        <f>F11/H11*100</f>
        <v>0</v>
      </c>
      <c r="K11" s="44">
        <v>0</v>
      </c>
      <c r="L11" s="44">
        <v>0</v>
      </c>
      <c r="M11" s="126">
        <v>2</v>
      </c>
      <c r="N11" s="126"/>
      <c r="O11" s="61">
        <f>K11/M11*100</f>
        <v>0</v>
      </c>
      <c r="P11" s="64">
        <v>4</v>
      </c>
      <c r="Q11" s="44">
        <v>0</v>
      </c>
      <c r="R11" s="126">
        <v>29</v>
      </c>
      <c r="S11" s="126">
        <v>1</v>
      </c>
      <c r="T11" s="63">
        <f>P11/R11*100</f>
        <v>13.793103448275861</v>
      </c>
      <c r="U11" s="64">
        <v>45</v>
      </c>
      <c r="V11" s="44">
        <v>0</v>
      </c>
      <c r="W11" s="126">
        <v>366</v>
      </c>
      <c r="X11" s="126">
        <v>13</v>
      </c>
      <c r="Y11" s="63">
        <f>U11/W11*100</f>
        <v>12.295081967213115</v>
      </c>
      <c r="Z11" s="64">
        <v>27</v>
      </c>
      <c r="AA11" s="44">
        <v>0</v>
      </c>
      <c r="AB11" s="128">
        <v>139</v>
      </c>
      <c r="AC11" s="126">
        <v>8</v>
      </c>
      <c r="AD11" s="63">
        <f>Z11/AB11*100</f>
        <v>19.424460431654676</v>
      </c>
      <c r="AE11" s="88"/>
      <c r="AF11" s="46"/>
      <c r="AG11" s="46"/>
      <c r="AH11" s="46"/>
      <c r="AI11" s="46"/>
      <c r="AJ11" s="46"/>
      <c r="AK11" s="46"/>
      <c r="AL11" s="47"/>
    </row>
    <row r="12" spans="1:38" s="45" customFormat="1" ht="16.5">
      <c r="A12" s="60" t="s">
        <v>0</v>
      </c>
      <c r="B12" s="62">
        <f t="shared" si="0"/>
        <v>90</v>
      </c>
      <c r="C12" s="86">
        <v>563</v>
      </c>
      <c r="D12" s="63">
        <f t="shared" ref="D12:D23" si="1">B12/C12*100</f>
        <v>15.985790408525755</v>
      </c>
      <c r="E12" s="62">
        <v>0</v>
      </c>
      <c r="F12" s="44">
        <v>7</v>
      </c>
      <c r="G12" s="44">
        <v>0</v>
      </c>
      <c r="H12" s="126">
        <v>63</v>
      </c>
      <c r="I12" s="126">
        <v>7</v>
      </c>
      <c r="J12" s="63">
        <f t="shared" ref="J12:J22" si="2">F12/H12*100</f>
        <v>11.111111111111111</v>
      </c>
      <c r="K12" s="44">
        <v>0</v>
      </c>
      <c r="L12" s="44">
        <v>0</v>
      </c>
      <c r="M12" s="126">
        <v>2</v>
      </c>
      <c r="N12" s="126"/>
      <c r="O12" s="61">
        <f t="shared" ref="O12:O23" si="3">K12/M12*100</f>
        <v>0</v>
      </c>
      <c r="P12" s="64">
        <v>7</v>
      </c>
      <c r="Q12" s="44">
        <v>0</v>
      </c>
      <c r="R12" s="126">
        <v>25</v>
      </c>
      <c r="S12" s="126">
        <v>1</v>
      </c>
      <c r="T12" s="63">
        <f t="shared" ref="T12:T23" si="4">P12/R12*100</f>
        <v>28.000000000000004</v>
      </c>
      <c r="U12" s="64">
        <v>48</v>
      </c>
      <c r="V12" s="44">
        <v>0</v>
      </c>
      <c r="W12" s="126">
        <v>311</v>
      </c>
      <c r="X12" s="126">
        <v>11</v>
      </c>
      <c r="Y12" s="63">
        <f t="shared" ref="Y12:Y23" si="5">U12/W12*100</f>
        <v>15.434083601286176</v>
      </c>
      <c r="Z12" s="64">
        <v>28</v>
      </c>
      <c r="AA12" s="44">
        <v>0</v>
      </c>
      <c r="AB12" s="128">
        <v>118</v>
      </c>
      <c r="AC12" s="126">
        <v>6</v>
      </c>
      <c r="AD12" s="63">
        <f t="shared" ref="AD12:AD22" si="6">Z12/AB12*100</f>
        <v>23.728813559322035</v>
      </c>
      <c r="AE12" s="88"/>
      <c r="AF12" s="46"/>
      <c r="AG12" s="46"/>
      <c r="AH12" s="46"/>
      <c r="AI12" s="46"/>
      <c r="AJ12" s="46"/>
      <c r="AK12" s="46"/>
      <c r="AL12" s="47"/>
    </row>
    <row r="13" spans="1:38" s="45" customFormat="1" ht="16.5">
      <c r="A13" s="60" t="s">
        <v>1</v>
      </c>
      <c r="B13" s="62">
        <f t="shared" si="0"/>
        <v>82</v>
      </c>
      <c r="C13" s="86">
        <v>965</v>
      </c>
      <c r="D13" s="63">
        <f t="shared" si="1"/>
        <v>8.4974093264248705</v>
      </c>
      <c r="E13" s="62">
        <v>0</v>
      </c>
      <c r="F13" s="44">
        <v>5</v>
      </c>
      <c r="G13" s="44">
        <v>4</v>
      </c>
      <c r="H13" s="109">
        <v>109</v>
      </c>
      <c r="I13" s="109">
        <v>12</v>
      </c>
      <c r="J13" s="63">
        <f t="shared" si="2"/>
        <v>4.5871559633027523</v>
      </c>
      <c r="K13" s="44">
        <v>0</v>
      </c>
      <c r="L13" s="44">
        <v>0</v>
      </c>
      <c r="M13" s="109">
        <v>3</v>
      </c>
      <c r="N13" s="109"/>
      <c r="O13" s="61">
        <f t="shared" si="3"/>
        <v>0</v>
      </c>
      <c r="P13" s="64">
        <v>5</v>
      </c>
      <c r="Q13" s="44">
        <v>0</v>
      </c>
      <c r="R13" s="109">
        <v>43</v>
      </c>
      <c r="S13" s="109">
        <v>2</v>
      </c>
      <c r="T13" s="63">
        <f t="shared" si="4"/>
        <v>11.627906976744185</v>
      </c>
      <c r="U13" s="64">
        <v>40</v>
      </c>
      <c r="V13" s="44">
        <v>0</v>
      </c>
      <c r="W13" s="109">
        <v>533</v>
      </c>
      <c r="X13" s="109">
        <v>18</v>
      </c>
      <c r="Y13" s="63">
        <f t="shared" si="5"/>
        <v>7.5046904315197001</v>
      </c>
      <c r="Z13" s="64">
        <v>32</v>
      </c>
      <c r="AA13" s="44">
        <v>0</v>
      </c>
      <c r="AB13" s="129">
        <v>202</v>
      </c>
      <c r="AC13" s="109">
        <v>11</v>
      </c>
      <c r="AD13" s="63">
        <f t="shared" si="6"/>
        <v>15.841584158415841</v>
      </c>
      <c r="AE13" s="88"/>
      <c r="AF13" s="46"/>
      <c r="AG13" s="46"/>
      <c r="AH13" s="46"/>
      <c r="AI13" s="46"/>
      <c r="AJ13" s="46"/>
      <c r="AK13" s="46"/>
      <c r="AL13" s="47"/>
    </row>
    <row r="14" spans="1:38" s="45" customFormat="1" ht="16.5">
      <c r="A14" s="60" t="s">
        <v>2</v>
      </c>
      <c r="B14" s="62">
        <f t="shared" si="0"/>
        <v>128</v>
      </c>
      <c r="C14" s="86">
        <v>916</v>
      </c>
      <c r="D14" s="63">
        <f t="shared" si="1"/>
        <v>13.973799126637553</v>
      </c>
      <c r="E14" s="62">
        <v>0</v>
      </c>
      <c r="F14" s="44">
        <v>10</v>
      </c>
      <c r="G14" s="44">
        <v>5</v>
      </c>
      <c r="H14" s="109">
        <v>107</v>
      </c>
      <c r="I14" s="109">
        <v>11</v>
      </c>
      <c r="J14" s="63">
        <f t="shared" si="2"/>
        <v>9.3457943925233646</v>
      </c>
      <c r="K14" s="44">
        <v>0</v>
      </c>
      <c r="L14" s="44">
        <v>0</v>
      </c>
      <c r="M14" s="109">
        <v>3</v>
      </c>
      <c r="N14" s="109"/>
      <c r="O14" s="61">
        <f t="shared" si="3"/>
        <v>0</v>
      </c>
      <c r="P14" s="64">
        <v>4</v>
      </c>
      <c r="Q14" s="44">
        <v>0</v>
      </c>
      <c r="R14" s="109">
        <v>42</v>
      </c>
      <c r="S14" s="109">
        <v>2</v>
      </c>
      <c r="T14" s="63">
        <f t="shared" si="4"/>
        <v>9.5238095238095237</v>
      </c>
      <c r="U14" s="64">
        <v>75</v>
      </c>
      <c r="V14" s="44">
        <v>0</v>
      </c>
      <c r="W14" s="109">
        <v>523</v>
      </c>
      <c r="X14" s="109">
        <v>18</v>
      </c>
      <c r="Y14" s="63">
        <f t="shared" si="5"/>
        <v>14.340344168260039</v>
      </c>
      <c r="Z14" s="64">
        <v>39</v>
      </c>
      <c r="AA14" s="44">
        <v>0</v>
      </c>
      <c r="AB14" s="129">
        <v>199</v>
      </c>
      <c r="AC14" s="109">
        <v>11</v>
      </c>
      <c r="AD14" s="63">
        <f t="shared" si="6"/>
        <v>19.597989949748744</v>
      </c>
      <c r="AE14" s="88"/>
      <c r="AF14" s="46"/>
      <c r="AG14" s="46"/>
      <c r="AH14" s="46"/>
      <c r="AI14" s="46"/>
      <c r="AJ14" s="46"/>
      <c r="AK14" s="46"/>
      <c r="AL14" s="47"/>
    </row>
    <row r="15" spans="1:38" s="45" customFormat="1" ht="16.5">
      <c r="A15" s="60" t="s">
        <v>3</v>
      </c>
      <c r="B15" s="62">
        <f t="shared" si="0"/>
        <v>59</v>
      </c>
      <c r="C15" s="86">
        <v>835</v>
      </c>
      <c r="D15" s="63">
        <f t="shared" si="1"/>
        <v>7.0658682634730532</v>
      </c>
      <c r="E15" s="62">
        <v>0</v>
      </c>
      <c r="F15" s="44">
        <v>2</v>
      </c>
      <c r="G15" s="44">
        <v>0</v>
      </c>
      <c r="H15" s="126">
        <v>92</v>
      </c>
      <c r="I15" s="126">
        <v>10</v>
      </c>
      <c r="J15" s="63">
        <f t="shared" si="2"/>
        <v>2.1739130434782608</v>
      </c>
      <c r="K15" s="44">
        <v>0</v>
      </c>
      <c r="L15" s="44">
        <v>0</v>
      </c>
      <c r="M15" s="126">
        <v>2</v>
      </c>
      <c r="N15" s="126"/>
      <c r="O15" s="61">
        <f t="shared" si="3"/>
        <v>0</v>
      </c>
      <c r="P15" s="64">
        <v>4</v>
      </c>
      <c r="Q15" s="44">
        <v>0</v>
      </c>
      <c r="R15" s="126">
        <v>36</v>
      </c>
      <c r="S15" s="126">
        <v>1</v>
      </c>
      <c r="T15" s="63">
        <f t="shared" si="4"/>
        <v>11.111111111111111</v>
      </c>
      <c r="U15" s="64">
        <v>35</v>
      </c>
      <c r="V15" s="44">
        <v>0</v>
      </c>
      <c r="W15" s="126">
        <v>451</v>
      </c>
      <c r="X15" s="126">
        <v>15</v>
      </c>
      <c r="Y15" s="63">
        <f t="shared" si="5"/>
        <v>7.7605321507760534</v>
      </c>
      <c r="Z15" s="64">
        <v>18</v>
      </c>
      <c r="AA15" s="44">
        <v>0</v>
      </c>
      <c r="AB15" s="128">
        <v>171</v>
      </c>
      <c r="AC15" s="126">
        <v>9</v>
      </c>
      <c r="AD15" s="63">
        <f t="shared" si="6"/>
        <v>10.526315789473683</v>
      </c>
      <c r="AE15" s="88"/>
      <c r="AF15" s="46"/>
      <c r="AG15" s="46"/>
      <c r="AH15" s="46"/>
      <c r="AI15" s="46"/>
      <c r="AJ15" s="46"/>
      <c r="AK15" s="46"/>
      <c r="AL15" s="47"/>
    </row>
    <row r="16" spans="1:38" s="45" customFormat="1" ht="16.5">
      <c r="A16" s="60" t="s">
        <v>4</v>
      </c>
      <c r="B16" s="62">
        <f t="shared" si="0"/>
        <v>98</v>
      </c>
      <c r="C16" s="87">
        <v>1192</v>
      </c>
      <c r="D16" s="63">
        <f t="shared" si="1"/>
        <v>8.2214765100671148</v>
      </c>
      <c r="E16" s="62">
        <v>0</v>
      </c>
      <c r="F16" s="44">
        <v>7</v>
      </c>
      <c r="G16" s="44">
        <v>1</v>
      </c>
      <c r="H16" s="126">
        <v>134</v>
      </c>
      <c r="I16" s="126">
        <v>15</v>
      </c>
      <c r="J16" s="63">
        <f t="shared" si="2"/>
        <v>5.2238805970149249</v>
      </c>
      <c r="K16" s="44">
        <v>0</v>
      </c>
      <c r="L16" s="44">
        <v>0</v>
      </c>
      <c r="M16" s="126">
        <v>3</v>
      </c>
      <c r="N16" s="126">
        <v>1</v>
      </c>
      <c r="O16" s="61">
        <f t="shared" si="3"/>
        <v>0</v>
      </c>
      <c r="P16" s="64">
        <v>8</v>
      </c>
      <c r="Q16" s="44">
        <v>0</v>
      </c>
      <c r="R16" s="126">
        <v>52</v>
      </c>
      <c r="S16" s="126">
        <v>2</v>
      </c>
      <c r="T16" s="63">
        <f t="shared" si="4"/>
        <v>15.384615384615385</v>
      </c>
      <c r="U16" s="64">
        <v>48</v>
      </c>
      <c r="V16" s="44">
        <v>0</v>
      </c>
      <c r="W16" s="126">
        <v>656</v>
      </c>
      <c r="X16" s="126">
        <v>22</v>
      </c>
      <c r="Y16" s="63">
        <f t="shared" si="5"/>
        <v>7.3170731707317067</v>
      </c>
      <c r="Z16" s="64">
        <v>35</v>
      </c>
      <c r="AA16" s="44">
        <v>0</v>
      </c>
      <c r="AB16" s="128">
        <v>249</v>
      </c>
      <c r="AC16" s="126">
        <v>13</v>
      </c>
      <c r="AD16" s="63">
        <f t="shared" si="6"/>
        <v>14.056224899598394</v>
      </c>
      <c r="AE16" s="88"/>
      <c r="AF16" s="46"/>
      <c r="AG16" s="46"/>
      <c r="AH16" s="46"/>
      <c r="AI16" s="46"/>
      <c r="AJ16" s="46"/>
      <c r="AK16" s="46"/>
      <c r="AL16" s="47"/>
    </row>
    <row r="17" spans="1:38" s="45" customFormat="1" ht="16.5">
      <c r="A17" s="60" t="s">
        <v>5</v>
      </c>
      <c r="B17" s="62">
        <f t="shared" si="0"/>
        <v>98</v>
      </c>
      <c r="C17" s="86">
        <v>865</v>
      </c>
      <c r="D17" s="63">
        <f t="shared" si="1"/>
        <v>11.329479768786127</v>
      </c>
      <c r="E17" s="62">
        <v>0</v>
      </c>
      <c r="F17" s="44">
        <v>18</v>
      </c>
      <c r="G17" s="44">
        <v>15</v>
      </c>
      <c r="H17" s="127">
        <v>97</v>
      </c>
      <c r="I17" s="127">
        <v>10</v>
      </c>
      <c r="J17" s="63">
        <f t="shared" si="2"/>
        <v>18.556701030927837</v>
      </c>
      <c r="K17" s="44">
        <v>0</v>
      </c>
      <c r="L17" s="44">
        <v>0</v>
      </c>
      <c r="M17" s="127">
        <v>2</v>
      </c>
      <c r="N17" s="127"/>
      <c r="O17" s="61">
        <f t="shared" si="3"/>
        <v>0</v>
      </c>
      <c r="P17" s="64">
        <v>11</v>
      </c>
      <c r="Q17" s="44">
        <v>0</v>
      </c>
      <c r="R17" s="127">
        <v>38</v>
      </c>
      <c r="S17" s="127">
        <v>1</v>
      </c>
      <c r="T17" s="63">
        <f t="shared" si="4"/>
        <v>28.947368421052634</v>
      </c>
      <c r="U17" s="64">
        <v>44</v>
      </c>
      <c r="V17" s="44">
        <v>0</v>
      </c>
      <c r="W17" s="127">
        <v>476</v>
      </c>
      <c r="X17" s="127">
        <v>16</v>
      </c>
      <c r="Y17" s="63">
        <f t="shared" si="5"/>
        <v>9.2436974789915975</v>
      </c>
      <c r="Z17" s="64">
        <v>25</v>
      </c>
      <c r="AA17" s="44">
        <v>0</v>
      </c>
      <c r="AB17" s="130">
        <v>180</v>
      </c>
      <c r="AC17" s="127">
        <v>10</v>
      </c>
      <c r="AD17" s="63">
        <f t="shared" si="6"/>
        <v>13.888888888888889</v>
      </c>
      <c r="AE17" s="88"/>
      <c r="AF17" s="46"/>
      <c r="AG17" s="46"/>
      <c r="AH17" s="46"/>
      <c r="AI17" s="46"/>
      <c r="AJ17" s="46"/>
      <c r="AK17" s="46"/>
      <c r="AL17" s="47"/>
    </row>
    <row r="18" spans="1:38" s="45" customFormat="1" ht="15" customHeight="1">
      <c r="A18" s="60" t="s">
        <v>46</v>
      </c>
      <c r="B18" s="62">
        <f t="shared" si="0"/>
        <v>85</v>
      </c>
      <c r="C18" s="86">
        <v>935</v>
      </c>
      <c r="D18" s="63">
        <f t="shared" si="1"/>
        <v>9.0909090909090917</v>
      </c>
      <c r="E18" s="62">
        <v>0</v>
      </c>
      <c r="F18" s="44">
        <v>11</v>
      </c>
      <c r="G18" s="44">
        <v>7</v>
      </c>
      <c r="H18" s="126">
        <v>104</v>
      </c>
      <c r="I18" s="126">
        <v>11</v>
      </c>
      <c r="J18" s="63">
        <f t="shared" si="2"/>
        <v>10.576923076923077</v>
      </c>
      <c r="K18" s="44">
        <v>0</v>
      </c>
      <c r="L18" s="44">
        <v>0</v>
      </c>
      <c r="M18" s="126">
        <v>3</v>
      </c>
      <c r="N18" s="126"/>
      <c r="O18" s="61">
        <f t="shared" si="3"/>
        <v>0</v>
      </c>
      <c r="P18" s="64">
        <v>6</v>
      </c>
      <c r="Q18" s="44">
        <v>0</v>
      </c>
      <c r="R18" s="126">
        <v>41</v>
      </c>
      <c r="S18" s="126">
        <v>2</v>
      </c>
      <c r="T18" s="63">
        <f t="shared" si="4"/>
        <v>14.634146341463413</v>
      </c>
      <c r="U18" s="64">
        <v>49</v>
      </c>
      <c r="V18" s="44">
        <v>0</v>
      </c>
      <c r="W18" s="126">
        <v>512</v>
      </c>
      <c r="X18" s="126">
        <v>17</v>
      </c>
      <c r="Y18" s="63">
        <f t="shared" si="5"/>
        <v>9.5703125</v>
      </c>
      <c r="Z18" s="64">
        <v>19</v>
      </c>
      <c r="AA18" s="44">
        <v>0</v>
      </c>
      <c r="AB18" s="128">
        <v>194</v>
      </c>
      <c r="AC18" s="126">
        <v>11</v>
      </c>
      <c r="AD18" s="63">
        <f t="shared" si="6"/>
        <v>9.7938144329896915</v>
      </c>
      <c r="AE18" s="88"/>
      <c r="AF18" s="46"/>
      <c r="AG18" s="46"/>
      <c r="AH18" s="46"/>
      <c r="AI18" s="46"/>
      <c r="AJ18" s="46"/>
      <c r="AK18" s="46"/>
      <c r="AL18" s="47"/>
    </row>
    <row r="19" spans="1:38" s="45" customFormat="1" ht="16.5">
      <c r="A19" s="60" t="s">
        <v>6</v>
      </c>
      <c r="B19" s="62">
        <f t="shared" si="0"/>
        <v>102</v>
      </c>
      <c r="C19" s="86">
        <v>717</v>
      </c>
      <c r="D19" s="63">
        <f t="shared" si="1"/>
        <v>14.225941422594143</v>
      </c>
      <c r="E19" s="62">
        <v>0</v>
      </c>
      <c r="F19" s="44">
        <v>14</v>
      </c>
      <c r="G19" s="44">
        <v>0</v>
      </c>
      <c r="H19" s="126">
        <v>79</v>
      </c>
      <c r="I19" s="126">
        <v>9</v>
      </c>
      <c r="J19" s="63">
        <f t="shared" si="2"/>
        <v>17.721518987341771</v>
      </c>
      <c r="K19" s="44">
        <v>0</v>
      </c>
      <c r="L19" s="44">
        <v>0</v>
      </c>
      <c r="M19" s="126">
        <v>2</v>
      </c>
      <c r="N19" s="126"/>
      <c r="O19" s="61">
        <f t="shared" si="3"/>
        <v>0</v>
      </c>
      <c r="P19" s="64">
        <v>8</v>
      </c>
      <c r="Q19" s="44">
        <v>0</v>
      </c>
      <c r="R19" s="126">
        <v>31</v>
      </c>
      <c r="S19" s="126">
        <v>1</v>
      </c>
      <c r="T19" s="63">
        <f t="shared" si="4"/>
        <v>25.806451612903224</v>
      </c>
      <c r="U19" s="64">
        <v>45</v>
      </c>
      <c r="V19" s="44">
        <v>0</v>
      </c>
      <c r="W19" s="126">
        <v>387</v>
      </c>
      <c r="X19" s="126">
        <v>13</v>
      </c>
      <c r="Y19" s="63">
        <f t="shared" si="5"/>
        <v>11.627906976744185</v>
      </c>
      <c r="Z19" s="64">
        <v>35</v>
      </c>
      <c r="AA19" s="44">
        <v>0</v>
      </c>
      <c r="AB19" s="128">
        <v>147</v>
      </c>
      <c r="AC19" s="126">
        <v>8</v>
      </c>
      <c r="AD19" s="63">
        <f t="shared" si="6"/>
        <v>23.809523809523807</v>
      </c>
      <c r="AE19" s="88"/>
      <c r="AF19" s="46"/>
      <c r="AG19" s="46"/>
      <c r="AH19" s="46"/>
      <c r="AI19" s="46"/>
      <c r="AJ19" s="46"/>
      <c r="AK19" s="46"/>
      <c r="AL19" s="47"/>
    </row>
    <row r="20" spans="1:38" s="45" customFormat="1" ht="16.5">
      <c r="A20" s="60" t="s">
        <v>7</v>
      </c>
      <c r="B20" s="62">
        <f t="shared" si="0"/>
        <v>84</v>
      </c>
      <c r="C20" s="87">
        <v>1093</v>
      </c>
      <c r="D20" s="63">
        <f t="shared" si="1"/>
        <v>7.685269899359561</v>
      </c>
      <c r="E20" s="62">
        <v>0</v>
      </c>
      <c r="F20" s="44">
        <v>3</v>
      </c>
      <c r="G20" s="44">
        <v>0</v>
      </c>
      <c r="H20" s="126">
        <v>123</v>
      </c>
      <c r="I20" s="126">
        <v>13</v>
      </c>
      <c r="J20" s="63">
        <f t="shared" si="2"/>
        <v>2.4390243902439024</v>
      </c>
      <c r="K20" s="44">
        <v>0</v>
      </c>
      <c r="L20" s="44">
        <v>0</v>
      </c>
      <c r="M20" s="126">
        <v>3</v>
      </c>
      <c r="N20" s="126"/>
      <c r="O20" s="61">
        <f t="shared" si="3"/>
        <v>0</v>
      </c>
      <c r="P20" s="64">
        <v>9</v>
      </c>
      <c r="Q20" s="44">
        <v>0</v>
      </c>
      <c r="R20" s="126">
        <v>48</v>
      </c>
      <c r="S20" s="126">
        <v>2</v>
      </c>
      <c r="T20" s="63">
        <f t="shared" si="4"/>
        <v>18.75</v>
      </c>
      <c r="U20" s="64">
        <v>47</v>
      </c>
      <c r="V20" s="44">
        <v>0</v>
      </c>
      <c r="W20" s="126">
        <v>601</v>
      </c>
      <c r="X20" s="126">
        <v>21</v>
      </c>
      <c r="Y20" s="63">
        <f t="shared" si="5"/>
        <v>7.8202995008319469</v>
      </c>
      <c r="Z20" s="64">
        <v>25</v>
      </c>
      <c r="AA20" s="44">
        <v>0</v>
      </c>
      <c r="AB20" s="128">
        <v>228</v>
      </c>
      <c r="AC20" s="126">
        <v>12</v>
      </c>
      <c r="AD20" s="63">
        <f t="shared" si="6"/>
        <v>10.964912280701753</v>
      </c>
      <c r="AE20" s="88"/>
      <c r="AF20" s="46"/>
      <c r="AG20" s="46"/>
      <c r="AH20" s="46"/>
      <c r="AI20" s="46"/>
      <c r="AJ20" s="46"/>
      <c r="AK20" s="46"/>
      <c r="AL20" s="47"/>
    </row>
    <row r="21" spans="1:38" s="45" customFormat="1" ht="16.5">
      <c r="A21" s="60" t="s">
        <v>8</v>
      </c>
      <c r="B21" s="62">
        <f t="shared" si="0"/>
        <v>130</v>
      </c>
      <c r="C21" s="87">
        <v>1470</v>
      </c>
      <c r="D21" s="63">
        <f t="shared" si="1"/>
        <v>8.8435374149659864</v>
      </c>
      <c r="E21" s="62">
        <v>0</v>
      </c>
      <c r="F21" s="44">
        <v>32</v>
      </c>
      <c r="G21" s="44">
        <v>1</v>
      </c>
      <c r="H21" s="126">
        <v>164</v>
      </c>
      <c r="I21" s="126">
        <v>18</v>
      </c>
      <c r="J21" s="63">
        <f t="shared" si="2"/>
        <v>19.512195121951219</v>
      </c>
      <c r="K21" s="44">
        <v>0</v>
      </c>
      <c r="L21" s="44">
        <v>0</v>
      </c>
      <c r="M21" s="126">
        <v>4</v>
      </c>
      <c r="N21" s="126">
        <v>1</v>
      </c>
      <c r="O21" s="61">
        <f t="shared" si="3"/>
        <v>0</v>
      </c>
      <c r="P21" s="64">
        <v>7</v>
      </c>
      <c r="Q21" s="44">
        <v>0</v>
      </c>
      <c r="R21" s="126">
        <v>64</v>
      </c>
      <c r="S21" s="126">
        <v>2</v>
      </c>
      <c r="T21" s="63">
        <f t="shared" si="4"/>
        <v>10.9375</v>
      </c>
      <c r="U21" s="64">
        <v>56</v>
      </c>
      <c r="V21" s="44">
        <v>0</v>
      </c>
      <c r="W21" s="126">
        <v>802</v>
      </c>
      <c r="X21" s="126">
        <v>27</v>
      </c>
      <c r="Y21" s="63">
        <f t="shared" si="5"/>
        <v>6.982543640897755</v>
      </c>
      <c r="Z21" s="64">
        <v>35</v>
      </c>
      <c r="AA21" s="44">
        <v>0</v>
      </c>
      <c r="AB21" s="128">
        <v>304</v>
      </c>
      <c r="AC21" s="126">
        <v>16</v>
      </c>
      <c r="AD21" s="63">
        <f t="shared" si="6"/>
        <v>11.513157894736842</v>
      </c>
      <c r="AE21" s="88"/>
      <c r="AF21" s="46"/>
      <c r="AG21" s="46"/>
      <c r="AH21" s="46"/>
      <c r="AI21" s="46"/>
      <c r="AJ21" s="46"/>
      <c r="AK21" s="46"/>
      <c r="AL21" s="47"/>
    </row>
    <row r="22" spans="1:38" s="45" customFormat="1" ht="16.5">
      <c r="A22" s="60" t="s">
        <v>9</v>
      </c>
      <c r="B22" s="62">
        <f>E22+F22+K22+P22+U22+Z22</f>
        <v>39</v>
      </c>
      <c r="C22" s="86">
        <v>475</v>
      </c>
      <c r="D22" s="63">
        <f t="shared" si="1"/>
        <v>8.2105263157894743</v>
      </c>
      <c r="E22" s="62">
        <v>0</v>
      </c>
      <c r="F22" s="44">
        <v>6</v>
      </c>
      <c r="G22" s="44">
        <v>5</v>
      </c>
      <c r="H22" s="127">
        <v>53</v>
      </c>
      <c r="I22" s="127">
        <v>6</v>
      </c>
      <c r="J22" s="63">
        <f t="shared" si="2"/>
        <v>11.320754716981133</v>
      </c>
      <c r="K22" s="44">
        <v>0</v>
      </c>
      <c r="L22" s="44">
        <v>0</v>
      </c>
      <c r="M22" s="127">
        <v>1</v>
      </c>
      <c r="N22" s="127"/>
      <c r="O22" s="61">
        <f t="shared" si="3"/>
        <v>0</v>
      </c>
      <c r="P22" s="64">
        <v>2</v>
      </c>
      <c r="Q22" s="44">
        <v>0</v>
      </c>
      <c r="R22" s="127">
        <v>21</v>
      </c>
      <c r="S22" s="127">
        <v>1</v>
      </c>
      <c r="T22" s="63">
        <f t="shared" si="4"/>
        <v>9.5238095238095237</v>
      </c>
      <c r="U22" s="64">
        <v>15</v>
      </c>
      <c r="V22" s="44">
        <v>0</v>
      </c>
      <c r="W22" s="127">
        <v>262</v>
      </c>
      <c r="X22" s="127">
        <v>9</v>
      </c>
      <c r="Y22" s="63">
        <f t="shared" si="5"/>
        <v>5.7251908396946565</v>
      </c>
      <c r="Z22" s="64">
        <v>16</v>
      </c>
      <c r="AA22" s="44">
        <v>0</v>
      </c>
      <c r="AB22" s="130">
        <v>99</v>
      </c>
      <c r="AC22" s="127">
        <v>5</v>
      </c>
      <c r="AD22" s="63">
        <f t="shared" si="6"/>
        <v>16.161616161616163</v>
      </c>
      <c r="AE22" s="88"/>
      <c r="AF22" s="46"/>
      <c r="AG22" s="46"/>
      <c r="AH22" s="46"/>
      <c r="AI22" s="46"/>
      <c r="AJ22" s="46"/>
      <c r="AK22" s="46"/>
      <c r="AL22" s="47"/>
    </row>
    <row r="23" spans="1:38" s="49" customFormat="1" ht="16.5">
      <c r="A23" s="65" t="s">
        <v>47</v>
      </c>
      <c r="B23" s="66">
        <f>E23+F23+K23+P23+U23+Z23</f>
        <v>1071</v>
      </c>
      <c r="C23" s="66">
        <f>H23+M23+W23+AB23+R23</f>
        <v>9810</v>
      </c>
      <c r="D23" s="68">
        <f t="shared" si="1"/>
        <v>10.917431192660551</v>
      </c>
      <c r="E23" s="66">
        <f>SUM(E11:E22)</f>
        <v>0</v>
      </c>
      <c r="F23" s="48">
        <f>SUM(F11:F22)</f>
        <v>115</v>
      </c>
      <c r="G23" s="48">
        <f>SUM(G11:G22)</f>
        <v>38</v>
      </c>
      <c r="H23" s="48">
        <f>SUM(H11:H22)</f>
        <v>1200</v>
      </c>
      <c r="I23" s="48">
        <f>SUM(I11:I22)</f>
        <v>130</v>
      </c>
      <c r="J23" s="68">
        <f>F23/H23*100</f>
        <v>9.5833333333333339</v>
      </c>
      <c r="K23" s="48">
        <f>SUM(K11:K22)</f>
        <v>0</v>
      </c>
      <c r="L23" s="48">
        <f>SUM(L11:L22)</f>
        <v>0</v>
      </c>
      <c r="M23" s="48">
        <f>SUM(M11:M22)</f>
        <v>30</v>
      </c>
      <c r="N23" s="48">
        <f>SUM(N11:N22)</f>
        <v>2</v>
      </c>
      <c r="O23" s="67">
        <f t="shared" si="3"/>
        <v>0</v>
      </c>
      <c r="P23" s="48">
        <f>SUM(P11:P22)</f>
        <v>75</v>
      </c>
      <c r="Q23" s="48">
        <f>SUM(Q11:Q22)</f>
        <v>0</v>
      </c>
      <c r="R23" s="48">
        <f>SUM(R11:R22)</f>
        <v>470</v>
      </c>
      <c r="S23" s="48">
        <f>SUM(S11:S22)</f>
        <v>18</v>
      </c>
      <c r="T23" s="68">
        <f t="shared" si="4"/>
        <v>15.957446808510639</v>
      </c>
      <c r="U23" s="48">
        <f>SUM(U11:U22)</f>
        <v>547</v>
      </c>
      <c r="V23" s="48">
        <f>SUM(V11:V22)</f>
        <v>0</v>
      </c>
      <c r="W23" s="48">
        <f>SUM(W11:W22)</f>
        <v>5880</v>
      </c>
      <c r="X23" s="48">
        <f>SUM(X11:X22)</f>
        <v>200</v>
      </c>
      <c r="Y23" s="68">
        <f t="shared" si="5"/>
        <v>9.3027210884353746</v>
      </c>
      <c r="Z23" s="48">
        <f>SUM(Z11:Z22)</f>
        <v>334</v>
      </c>
      <c r="AA23" s="48">
        <f>SUM(AA11:AA22)</f>
        <v>0</v>
      </c>
      <c r="AB23" s="48">
        <f>SUM(AB11:AB22)</f>
        <v>2230</v>
      </c>
      <c r="AC23" s="48">
        <f>SUM(AC11:AC22)</f>
        <v>120</v>
      </c>
      <c r="AD23" s="68">
        <f>Z23/AB23*100</f>
        <v>14.977578475336323</v>
      </c>
      <c r="AE23" s="88"/>
      <c r="AI23" s="50"/>
      <c r="AJ23" s="50"/>
      <c r="AK23" s="50"/>
      <c r="AL23" s="50"/>
    </row>
    <row r="24" spans="1:38" ht="18.75">
      <c r="B24" s="20"/>
      <c r="AD24" s="39"/>
    </row>
    <row r="25" spans="1:38" ht="18.75">
      <c r="A25" s="158"/>
      <c r="B25" s="158"/>
      <c r="C25" s="15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41"/>
    </row>
    <row r="26" spans="1:38" ht="31.5" customHeight="1">
      <c r="A26" s="163"/>
      <c r="B26" s="163"/>
      <c r="C26" s="163"/>
      <c r="D26" s="163"/>
      <c r="E26" s="42"/>
      <c r="F26" s="7"/>
      <c r="G26" s="7"/>
      <c r="H26" s="7"/>
      <c r="I26" s="7"/>
      <c r="J26" s="7"/>
      <c r="K26" s="7"/>
      <c r="L26" s="7"/>
      <c r="M26" s="7"/>
      <c r="N26" s="7"/>
      <c r="O26" s="165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42"/>
    </row>
    <row r="28" spans="1:38">
      <c r="T28" s="155"/>
      <c r="U28" s="155"/>
      <c r="V28" s="56"/>
    </row>
    <row r="33" spans="1:40">
      <c r="A33" s="161"/>
      <c r="B33" s="161"/>
      <c r="C33" s="161"/>
      <c r="D33" s="161"/>
      <c r="E33" s="161"/>
      <c r="F33" s="161"/>
      <c r="G33" s="82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40">
      <c r="A34" s="161"/>
      <c r="B34" s="161"/>
      <c r="C34" s="161"/>
      <c r="D34" s="161"/>
      <c r="E34" s="161"/>
      <c r="F34" s="161"/>
      <c r="G34" s="82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40">
      <c r="A35" s="164"/>
      <c r="B35" s="164"/>
      <c r="C35" s="164"/>
      <c r="D35" s="164"/>
      <c r="E35" s="164"/>
      <c r="F35" s="164"/>
      <c r="G35" s="83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40" ht="1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</row>
    <row r="37" spans="1:40" ht="1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</row>
    <row r="38" spans="1:40" ht="7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</row>
    <row r="39" spans="1:40" ht="1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</row>
    <row r="40" spans="1:40" ht="1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</row>
    <row r="41" spans="1:40" ht="21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</row>
    <row r="42" spans="1:40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</row>
    <row r="43" spans="1:40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</row>
    <row r="44" spans="1:40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</row>
    <row r="45" spans="1:40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</row>
    <row r="46" spans="1:40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</row>
    <row r="47" spans="1:40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</row>
    <row r="48" spans="1:40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</row>
    <row r="49" spans="1:40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1:40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</row>
    <row r="51" spans="1:40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</row>
    <row r="52" spans="1:40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</row>
    <row r="53" spans="1:40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</row>
    <row r="54" spans="1:40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</row>
    <row r="55" spans="1:40" s="16" customFormat="1" ht="15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</row>
    <row r="56" spans="1:40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</row>
    <row r="57" spans="1:40" ht="15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</row>
    <row r="58" spans="1:40" ht="15.7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</row>
    <row r="59" spans="1:40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</row>
    <row r="60" spans="1:40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</row>
    <row r="61" spans="1:40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</row>
    <row r="62" spans="1:40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</row>
    <row r="63" spans="1:40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</row>
    <row r="64" spans="1:40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</row>
    <row r="65" spans="1:40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</row>
    <row r="66" spans="1:40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</row>
    <row r="67" spans="1:40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</row>
    <row r="68" spans="1:40" ht="1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</row>
    <row r="69" spans="1:40" ht="1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</row>
    <row r="70" spans="1:40" ht="15.7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</row>
    <row r="71" spans="1:40" ht="15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</row>
    <row r="72" spans="1:40" ht="1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</row>
    <row r="73" spans="1:40" ht="23.2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</row>
    <row r="74" spans="1:40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</row>
    <row r="75" spans="1:40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</row>
    <row r="76" spans="1:40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</row>
    <row r="77" spans="1:40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</row>
    <row r="78" spans="1:40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</row>
    <row r="79" spans="1:40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</row>
    <row r="80" spans="1:40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</row>
    <row r="81" spans="1:40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</row>
    <row r="82" spans="1:40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</row>
    <row r="83" spans="1:40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</row>
    <row r="84" spans="1:40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</row>
    <row r="85" spans="1:40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</row>
    <row r="86" spans="1:40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</row>
    <row r="87" spans="1:40" s="16" customFormat="1" ht="15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</row>
    <row r="88" spans="1:40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</row>
    <row r="89" spans="1:40" ht="15.75" customHeight="1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</row>
    <row r="90" spans="1:40" ht="15.75" customHeight="1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</row>
    <row r="91" spans="1:40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</row>
    <row r="92" spans="1:40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</row>
    <row r="93" spans="1:40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</row>
    <row r="94" spans="1:40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</row>
    <row r="95" spans="1:40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</row>
    <row r="96" spans="1:40" ht="15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</row>
    <row r="97" spans="1:40" ht="1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</row>
    <row r="98" spans="1:40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</row>
    <row r="99" spans="1:40" ht="15" customHeight="1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</row>
    <row r="100" spans="1:40" ht="15" customHeight="1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</row>
    <row r="101" spans="1:40" ht="15" customHeight="1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</row>
    <row r="102" spans="1:40" ht="15" customHeight="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</row>
    <row r="103" spans="1:40" ht="15" customHeight="1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</row>
    <row r="104" spans="1:40" ht="22.5" customHeight="1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</row>
    <row r="105" spans="1:40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</row>
    <row r="106" spans="1:40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</row>
    <row r="107" spans="1:40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</row>
    <row r="108" spans="1:40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</row>
    <row r="109" spans="1:40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</row>
    <row r="110" spans="1:40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</row>
    <row r="111" spans="1:40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</row>
    <row r="112" spans="1:40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</row>
    <row r="113" spans="1:40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</row>
    <row r="114" spans="1:40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</row>
    <row r="115" spans="1:40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</row>
    <row r="116" spans="1:40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</row>
    <row r="117" spans="1:40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</row>
    <row r="118" spans="1:40" s="16" customFormat="1" ht="15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</row>
    <row r="119" spans="1:40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</row>
    <row r="120" spans="1:40" ht="15.75" customHeight="1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</row>
    <row r="121" spans="1:40" ht="15.75" customHeight="1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</row>
    <row r="122" spans="1:40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</row>
    <row r="123" spans="1:40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</row>
    <row r="124" spans="1:40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</row>
    <row r="125" spans="1:40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</row>
    <row r="126" spans="1:40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</row>
    <row r="127" spans="1:40" ht="1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</row>
    <row r="128" spans="1:40" ht="15" customHeight="1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</row>
    <row r="129" spans="1:40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</row>
    <row r="130" spans="1:40" ht="15" customHeight="1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</row>
    <row r="131" spans="1:40" ht="30" customHeight="1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</row>
    <row r="132" spans="1:40" ht="15" customHeight="1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</row>
    <row r="133" spans="1:40" ht="15" customHeight="1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</row>
    <row r="134" spans="1:40" ht="15" customHeight="1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</row>
    <row r="135" spans="1:40" ht="23.25" customHeight="1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</row>
    <row r="136" spans="1:40" ht="28.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</row>
    <row r="137" spans="1:40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</row>
    <row r="138" spans="1:40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</row>
    <row r="139" spans="1:40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</row>
    <row r="140" spans="1:40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</row>
    <row r="141" spans="1:40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</row>
    <row r="142" spans="1:40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</row>
    <row r="143" spans="1:40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</row>
    <row r="144" spans="1:40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</row>
    <row r="145" spans="1:40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</row>
    <row r="146" spans="1:40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</row>
    <row r="147" spans="1:40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</row>
    <row r="148" spans="1:40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</row>
    <row r="149" spans="1:40" s="16" customFormat="1" ht="15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</row>
    <row r="150" spans="1:40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</row>
    <row r="151" spans="1:40" ht="15.75" customHeight="1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</row>
    <row r="152" spans="1:40" ht="15.75" customHeight="1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</row>
    <row r="153" spans="1:40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</row>
    <row r="154" spans="1:40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</row>
    <row r="155" spans="1:40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</row>
    <row r="156" spans="1:40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</row>
    <row r="157" spans="1:40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</row>
    <row r="158" spans="1:40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</row>
    <row r="159" spans="1:40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</row>
    <row r="160" spans="1:40" ht="15" customHeight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</row>
    <row r="161" spans="1:40" ht="15" customHeigh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</row>
    <row r="162" spans="1:40" ht="15.75" customHeight="1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</row>
    <row r="163" spans="1:40" ht="15" customHeight="1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</row>
    <row r="164" spans="1:40" ht="15" customHeight="1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</row>
    <row r="165" spans="1:40" ht="24" customHeight="1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</row>
    <row r="166" spans="1:40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</row>
    <row r="167" spans="1:40" s="14" customFormat="1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</row>
    <row r="168" spans="1:40" s="14" customFormat="1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</row>
    <row r="169" spans="1:40" s="14" customFormat="1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</row>
    <row r="170" spans="1:40" s="14" customFormat="1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</row>
    <row r="171" spans="1:40" s="14" customForma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</row>
    <row r="172" spans="1:40" s="14" customForma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</row>
    <row r="173" spans="1:40" s="14" customForma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</row>
    <row r="174" spans="1:40" s="14" customFormat="1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</row>
    <row r="175" spans="1:40" s="14" customForma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</row>
    <row r="176" spans="1:40" s="14" customForma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</row>
    <row r="177" spans="1:40" s="14" customFormat="1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</row>
    <row r="178" spans="1:40" s="14" customFormat="1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</row>
    <row r="179" spans="1:40" s="16" customFormat="1" ht="15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</row>
    <row r="180" spans="1:40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</row>
    <row r="181" spans="1:40" ht="15.75" customHeight="1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</row>
    <row r="182" spans="1:40" ht="15.75" customHeight="1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</row>
    <row r="183" spans="1:40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</row>
    <row r="184" spans="1:40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</row>
    <row r="185" spans="1:40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</row>
    <row r="186" spans="1:40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</row>
    <row r="187" spans="1:40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</row>
    <row r="188" spans="1:40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</row>
    <row r="189" spans="1:40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</row>
    <row r="190" spans="1:40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</row>
    <row r="191" spans="1:40" ht="15" customHeight="1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</row>
    <row r="192" spans="1:40" ht="15" customHeight="1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</row>
    <row r="193" spans="1:40" ht="15.75" customHeight="1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</row>
    <row r="194" spans="1:40" ht="15" customHeight="1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</row>
    <row r="195" spans="1:40" ht="15" customHeight="1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</row>
    <row r="196" spans="1:40" ht="24" customHeight="1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</row>
    <row r="197" spans="1:40" ht="31.5" customHeight="1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</row>
    <row r="198" spans="1:40" s="14" customFormat="1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</row>
    <row r="199" spans="1:40" s="14" customFormat="1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</row>
    <row r="200" spans="1:40" s="14" customFormat="1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</row>
    <row r="201" spans="1:40" s="14" customFormat="1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</row>
    <row r="202" spans="1:40" s="14" customFormat="1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</row>
    <row r="203" spans="1:40" s="14" customFormat="1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</row>
    <row r="204" spans="1:40" s="14" customFormat="1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</row>
    <row r="205" spans="1:40" s="14" customFormat="1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</row>
    <row r="206" spans="1:40" s="14" customFormat="1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</row>
    <row r="207" spans="1:40" s="14" customFormat="1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</row>
    <row r="208" spans="1:40" s="14" customFormat="1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</row>
    <row r="209" spans="1:40" s="14" customFormat="1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</row>
    <row r="210" spans="1:40" s="16" customFormat="1" ht="15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</row>
    <row r="211" spans="1:40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</row>
    <row r="212" spans="1:40" ht="15.75" customHeight="1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</row>
    <row r="213" spans="1:40" ht="15.75" customHeight="1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</row>
    <row r="214" spans="1:40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</row>
    <row r="215" spans="1:40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</row>
    <row r="216" spans="1:40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</row>
    <row r="217" spans="1:40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</row>
    <row r="218" spans="1:40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</row>
    <row r="219" spans="1:40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</row>
    <row r="220" spans="1:40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</row>
    <row r="221" spans="1:40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</row>
    <row r="222" spans="1:40" ht="15" customHeight="1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</row>
    <row r="223" spans="1:40" ht="15" customHeight="1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</row>
    <row r="224" spans="1:40" ht="15.75" customHeight="1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</row>
    <row r="225" spans="1:40" ht="15" customHeight="1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</row>
    <row r="226" spans="1:40" ht="15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</row>
    <row r="227" spans="1:40" ht="26.2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</row>
    <row r="228" spans="1:40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</row>
    <row r="229" spans="1:40" s="14" customFormat="1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</row>
    <row r="230" spans="1:40" s="14" customFormat="1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</row>
    <row r="231" spans="1:40" s="14" customFormat="1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</row>
    <row r="232" spans="1:40" s="14" customFormat="1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</row>
    <row r="233" spans="1:40" s="14" customFormat="1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</row>
    <row r="234" spans="1:40" s="14" customFormat="1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</row>
    <row r="235" spans="1:40" s="14" customFormat="1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</row>
    <row r="236" spans="1:40" s="14" customFormat="1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</row>
    <row r="237" spans="1:40" s="14" customFormat="1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</row>
    <row r="238" spans="1:40" s="14" customFormat="1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</row>
    <row r="239" spans="1:40" s="14" customFormat="1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</row>
    <row r="240" spans="1:40" s="14" customFormat="1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</row>
    <row r="241" spans="1:40" s="16" customFormat="1" ht="15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</row>
    <row r="242" spans="1:40" s="14" customFormat="1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</row>
    <row r="243" spans="1:40" ht="15.75" customHeight="1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</row>
    <row r="244" spans="1:40" ht="15.75" customHeight="1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</row>
    <row r="245" spans="1:40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</row>
    <row r="246" spans="1:40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</row>
    <row r="247" spans="1:40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</row>
    <row r="248" spans="1:40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</row>
    <row r="249" spans="1:40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</row>
    <row r="250" spans="1:40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</row>
    <row r="251" spans="1:40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</row>
    <row r="252" spans="1:40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</row>
    <row r="253" spans="1:40" ht="15" customHeight="1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</row>
    <row r="254" spans="1:40" ht="15" customHeight="1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</row>
    <row r="255" spans="1:40" ht="15.75" customHeight="1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</row>
    <row r="256" spans="1:40" ht="15" customHeight="1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</row>
    <row r="257" spans="1:40" ht="15" customHeight="1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</row>
    <row r="258" spans="1:40" ht="24.75" customHeight="1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</row>
    <row r="259" spans="1:40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</row>
    <row r="260" spans="1:40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</row>
    <row r="261" spans="1:40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</row>
    <row r="262" spans="1:40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</row>
    <row r="263" spans="1:40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</row>
    <row r="264" spans="1:40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</row>
    <row r="265" spans="1:40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</row>
    <row r="266" spans="1:40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</row>
    <row r="267" spans="1:40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</row>
    <row r="268" spans="1:40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</row>
    <row r="269" spans="1:40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</row>
    <row r="270" spans="1:40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</row>
    <row r="271" spans="1:40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</row>
    <row r="272" spans="1:40" s="15" customFormat="1" ht="15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</row>
    <row r="273" spans="1:40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</row>
    <row r="274" spans="1:40" ht="15.75" customHeight="1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</row>
    <row r="275" spans="1:40" ht="15.75" customHeight="1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</row>
    <row r="276" spans="1:40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</row>
    <row r="277" spans="1:40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</row>
    <row r="278" spans="1:40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</row>
    <row r="279" spans="1:40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</row>
    <row r="280" spans="1:40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</row>
    <row r="281" spans="1:40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</row>
    <row r="282" spans="1:40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</row>
    <row r="283" spans="1:40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</row>
    <row r="284" spans="1:40" ht="15" customHeight="1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</row>
    <row r="285" spans="1:40" ht="15" customHeight="1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</row>
    <row r="286" spans="1:40" ht="15.75" customHeight="1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</row>
    <row r="287" spans="1:40" ht="15" customHeight="1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</row>
    <row r="288" spans="1:40" ht="15" customHeight="1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</row>
    <row r="289" spans="1:40" ht="24.75" customHeight="1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</row>
    <row r="290" spans="1:40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</row>
    <row r="291" spans="1:40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</row>
    <row r="292" spans="1:40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</row>
    <row r="293" spans="1:40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</row>
    <row r="294" spans="1:40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</row>
    <row r="295" spans="1:40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</row>
    <row r="296" spans="1:40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</row>
    <row r="297" spans="1:40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</row>
    <row r="298" spans="1:40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</row>
    <row r="299" spans="1:40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</row>
    <row r="300" spans="1:40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</row>
    <row r="301" spans="1:40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</row>
    <row r="302" spans="1:40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</row>
    <row r="303" spans="1:40" s="15" customFormat="1" ht="15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</row>
    <row r="304" spans="1:40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</row>
    <row r="305" spans="1:40" ht="15.75" customHeight="1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</row>
    <row r="306" spans="1:40" ht="15.75" customHeight="1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</row>
    <row r="307" spans="1:40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</row>
    <row r="308" spans="1:40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</row>
    <row r="309" spans="1:40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</row>
    <row r="310" spans="1:40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</row>
    <row r="311" spans="1:40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</row>
    <row r="312" spans="1:40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</row>
    <row r="313" spans="1:40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</row>
    <row r="314" spans="1:40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</row>
    <row r="315" spans="1:40" ht="15" customHeight="1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</row>
    <row r="316" spans="1:40" ht="15" customHeight="1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</row>
    <row r="317" spans="1:40" ht="15.75" customHeight="1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</row>
    <row r="318" spans="1:40" ht="15" customHeight="1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</row>
    <row r="319" spans="1:40" ht="15" customHeight="1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</row>
    <row r="320" spans="1:40" ht="23.25" customHeight="1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</row>
    <row r="321" spans="1:40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</row>
    <row r="322" spans="1:40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</row>
    <row r="323" spans="1:40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</row>
    <row r="324" spans="1:40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</row>
    <row r="325" spans="1:40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</row>
    <row r="326" spans="1:40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</row>
    <row r="327" spans="1:40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</row>
    <row r="328" spans="1:40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</row>
    <row r="329" spans="1:40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</row>
    <row r="330" spans="1:40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</row>
    <row r="331" spans="1:40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</row>
    <row r="332" spans="1:40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</row>
    <row r="333" spans="1:40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</row>
    <row r="334" spans="1:40" s="15" customFormat="1" ht="15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</row>
    <row r="335" spans="1:40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</row>
    <row r="336" spans="1:40" ht="15.75" customHeight="1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</row>
    <row r="337" spans="1:40" ht="15.75" customHeight="1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</row>
    <row r="338" spans="1:40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</row>
    <row r="339" spans="1:40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</row>
    <row r="340" spans="1:40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</row>
    <row r="341" spans="1:40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</row>
    <row r="342" spans="1:40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</row>
    <row r="343" spans="1:40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</row>
    <row r="344" spans="1:40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</row>
    <row r="345" spans="1:40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</row>
    <row r="346" spans="1:40" ht="15" customHeight="1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</row>
    <row r="347" spans="1:40" ht="15" customHeight="1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</row>
    <row r="348" spans="1:40" ht="15.75" customHeight="1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</row>
    <row r="349" spans="1:40" ht="15" customHeight="1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</row>
    <row r="350" spans="1:40" ht="15" customHeight="1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</row>
    <row r="351" spans="1:40" ht="24" customHeight="1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</row>
    <row r="352" spans="1:40" ht="30" customHeight="1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</row>
    <row r="353" spans="1:40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</row>
    <row r="354" spans="1:40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</row>
    <row r="355" spans="1:40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</row>
    <row r="356" spans="1:40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</row>
    <row r="357" spans="1:40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</row>
    <row r="358" spans="1:40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</row>
    <row r="359" spans="1:40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</row>
    <row r="360" spans="1:40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</row>
    <row r="361" spans="1:40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</row>
    <row r="362" spans="1:40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</row>
    <row r="363" spans="1:40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</row>
    <row r="364" spans="1:40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</row>
    <row r="365" spans="1:40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</row>
    <row r="366" spans="1:40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</row>
    <row r="367" spans="1:40" ht="15.75" customHeight="1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</row>
    <row r="368" spans="1:40" ht="15.75" customHeight="1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</row>
    <row r="369" spans="1:40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</row>
    <row r="370" spans="1:40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</row>
    <row r="371" spans="1:40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</row>
    <row r="372" spans="1:40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</row>
    <row r="373" spans="1:40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</row>
    <row r="374" spans="1:40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</row>
    <row r="375" spans="1:40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</row>
    <row r="376" spans="1:40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</row>
    <row r="377" spans="1:40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</row>
    <row r="378" spans="1:40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</row>
    <row r="379" spans="1:40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</row>
    <row r="380" spans="1:40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</row>
    <row r="381" spans="1:40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</row>
    <row r="382" spans="1:40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</row>
    <row r="383" spans="1:40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</row>
    <row r="384" spans="1:40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</row>
    <row r="385" spans="1:40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</row>
    <row r="386" spans="1:40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</row>
    <row r="387" spans="1:40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</row>
    <row r="388" spans="1:40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</row>
    <row r="389" spans="1:40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</row>
    <row r="390" spans="1:40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/>
      <c r="AL390" s="154"/>
      <c r="AM390" s="154"/>
      <c r="AN390" s="154"/>
    </row>
    <row r="391" spans="1:40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</row>
    <row r="392" spans="1:40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</row>
    <row r="393" spans="1:40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4"/>
      <c r="AJ393" s="154"/>
      <c r="AK393" s="154"/>
      <c r="AL393" s="154"/>
      <c r="AM393" s="154"/>
      <c r="AN393" s="154"/>
    </row>
    <row r="394" spans="1:40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</row>
    <row r="395" spans="1:40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4"/>
      <c r="AJ395" s="154"/>
      <c r="AK395" s="154"/>
      <c r="AL395" s="154"/>
      <c r="AM395" s="154"/>
      <c r="AN395" s="154"/>
    </row>
    <row r="396" spans="1:40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4"/>
      <c r="AJ396" s="154"/>
      <c r="AK396" s="154"/>
      <c r="AL396" s="154"/>
      <c r="AM396" s="154"/>
      <c r="AN396" s="154"/>
    </row>
    <row r="397" spans="1:40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</row>
    <row r="398" spans="1:40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  <c r="AN398" s="154"/>
    </row>
    <row r="399" spans="1:40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4"/>
      <c r="AJ399" s="154"/>
      <c r="AK399" s="154"/>
      <c r="AL399" s="154"/>
      <c r="AM399" s="154"/>
      <c r="AN399" s="154"/>
    </row>
    <row r="400" spans="1:40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</row>
    <row r="401" spans="1:40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</row>
    <row r="402" spans="1:40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</row>
    <row r="403" spans="1:40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</row>
    <row r="404" spans="1:40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</row>
    <row r="405" spans="1:40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</row>
    <row r="406" spans="1:40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</row>
    <row r="407" spans="1:40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4"/>
      <c r="AJ407" s="154"/>
      <c r="AK407" s="154"/>
      <c r="AL407" s="154"/>
      <c r="AM407" s="154"/>
      <c r="AN407" s="154"/>
    </row>
    <row r="408" spans="1:40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</row>
    <row r="409" spans="1:40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</row>
    <row r="410" spans="1:40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</row>
    <row r="411" spans="1:40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</row>
    <row r="412" spans="1:40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</row>
    <row r="413" spans="1:40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</row>
    <row r="414" spans="1:40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</row>
    <row r="415" spans="1:40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</row>
    <row r="416" spans="1:40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</row>
    <row r="417" spans="1:40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4"/>
      <c r="AJ417" s="154"/>
      <c r="AK417" s="154"/>
      <c r="AL417" s="154"/>
      <c r="AM417" s="154"/>
      <c r="AN417" s="154"/>
    </row>
    <row r="418" spans="1:40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</row>
    <row r="419" spans="1:40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/>
    </row>
    <row r="420" spans="1:40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</row>
    <row r="421" spans="1:40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</row>
    <row r="422" spans="1:40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4"/>
      <c r="AJ422" s="154"/>
      <c r="AK422" s="154"/>
      <c r="AL422" s="154"/>
      <c r="AM422" s="154"/>
      <c r="AN422" s="154"/>
    </row>
    <row r="423" spans="1:40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</row>
    <row r="424" spans="1:40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</row>
    <row r="425" spans="1:40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</row>
    <row r="426" spans="1:40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4"/>
      <c r="AJ426" s="154"/>
      <c r="AK426" s="154"/>
      <c r="AL426" s="154"/>
      <c r="AM426" s="154"/>
      <c r="AN426" s="154"/>
    </row>
    <row r="427" spans="1:40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</row>
    <row r="428" spans="1:40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</row>
    <row r="429" spans="1:40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4"/>
      <c r="AJ429" s="154"/>
      <c r="AK429" s="154"/>
      <c r="AL429" s="154"/>
      <c r="AM429" s="154"/>
      <c r="AN429" s="154"/>
    </row>
    <row r="430" spans="1:40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/>
      <c r="AL430" s="154"/>
      <c r="AM430" s="154"/>
      <c r="AN430" s="154"/>
    </row>
    <row r="431" spans="1:40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154"/>
      <c r="AI431" s="154"/>
      <c r="AJ431" s="154"/>
      <c r="AK431" s="154"/>
      <c r="AL431" s="154"/>
      <c r="AM431" s="154"/>
      <c r="AN431" s="154"/>
    </row>
    <row r="432" spans="1:40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154"/>
      <c r="AI432" s="154"/>
      <c r="AJ432" s="154"/>
      <c r="AK432" s="154"/>
      <c r="AL432" s="154"/>
      <c r="AM432" s="154"/>
      <c r="AN432" s="154"/>
    </row>
    <row r="433" spans="1:40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4"/>
      <c r="AJ433" s="154"/>
      <c r="AK433" s="154"/>
      <c r="AL433" s="154"/>
      <c r="AM433" s="154"/>
      <c r="AN433" s="154"/>
    </row>
    <row r="434" spans="1:40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  <c r="AF434" s="154"/>
      <c r="AG434" s="154"/>
      <c r="AH434" s="154"/>
      <c r="AI434" s="154"/>
      <c r="AJ434" s="154"/>
      <c r="AK434" s="154"/>
      <c r="AL434" s="154"/>
      <c r="AM434" s="154"/>
      <c r="AN434" s="154"/>
    </row>
    <row r="435" spans="1:40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/>
      <c r="AL435" s="154"/>
      <c r="AM435" s="154"/>
      <c r="AN435" s="154"/>
    </row>
    <row r="436" spans="1:40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  <c r="AL436" s="154"/>
      <c r="AM436" s="154"/>
      <c r="AN436" s="154"/>
    </row>
    <row r="437" spans="1:40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  <c r="AL437" s="154"/>
      <c r="AM437" s="154"/>
      <c r="AN437" s="154"/>
    </row>
    <row r="438" spans="1:40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  <c r="AL438" s="154"/>
      <c r="AM438" s="154"/>
      <c r="AN438" s="154"/>
    </row>
    <row r="439" spans="1:40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  <c r="AL439" s="154"/>
      <c r="AM439" s="154"/>
      <c r="AN439" s="154"/>
    </row>
    <row r="440" spans="1:40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</row>
    <row r="441" spans="1:40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4"/>
      <c r="AJ441" s="154"/>
      <c r="AK441" s="154"/>
      <c r="AL441" s="154"/>
      <c r="AM441" s="154"/>
      <c r="AN441" s="154"/>
    </row>
    <row r="442" spans="1:40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</row>
    <row r="443" spans="1:40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  <c r="AL443" s="154"/>
      <c r="AM443" s="154"/>
      <c r="AN443" s="154"/>
    </row>
    <row r="444" spans="1:40">
      <c r="A444" s="154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</row>
    <row r="445" spans="1:40">
      <c r="A445" s="154"/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  <c r="AL445" s="154"/>
      <c r="AM445" s="154"/>
      <c r="AN445" s="154"/>
    </row>
    <row r="446" spans="1:40">
      <c r="A446" s="154"/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/>
      <c r="AL446" s="154"/>
      <c r="AM446" s="154"/>
      <c r="AN446" s="154"/>
    </row>
    <row r="447" spans="1:40">
      <c r="A447" s="154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  <c r="AL447" s="154"/>
      <c r="AM447" s="154"/>
      <c r="AN447" s="154"/>
    </row>
    <row r="448" spans="1:40">
      <c r="A448" s="154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  <c r="AL448" s="154"/>
      <c r="AM448" s="154"/>
      <c r="AN448" s="154"/>
    </row>
    <row r="449" spans="1:40">
      <c r="A449" s="154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  <c r="AF449" s="154"/>
      <c r="AG449" s="154"/>
      <c r="AH449" s="154"/>
      <c r="AI449" s="154"/>
      <c r="AJ449" s="154"/>
      <c r="AK449" s="154"/>
      <c r="AL449" s="154"/>
      <c r="AM449" s="154"/>
      <c r="AN449" s="154"/>
    </row>
    <row r="450" spans="1:40">
      <c r="A450" s="154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/>
      <c r="AL450" s="154"/>
      <c r="AM450" s="154"/>
      <c r="AN450" s="154"/>
    </row>
    <row r="451" spans="1:40">
      <c r="A451" s="154"/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  <c r="AF451" s="154"/>
      <c r="AG451" s="154"/>
      <c r="AH451" s="154"/>
      <c r="AI451" s="154"/>
      <c r="AJ451" s="154"/>
      <c r="AK451" s="154"/>
      <c r="AL451" s="154"/>
      <c r="AM451" s="154"/>
      <c r="AN451" s="154"/>
    </row>
    <row r="452" spans="1:40">
      <c r="A452" s="154"/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4"/>
      <c r="AJ452" s="154"/>
      <c r="AK452" s="154"/>
      <c r="AL452" s="154"/>
      <c r="AM452" s="154"/>
      <c r="AN452" s="154"/>
    </row>
    <row r="453" spans="1:40">
      <c r="A453" s="154"/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4"/>
      <c r="AJ453" s="154"/>
      <c r="AK453" s="154"/>
      <c r="AL453" s="154"/>
      <c r="AM453" s="154"/>
      <c r="AN453" s="154"/>
    </row>
    <row r="454" spans="1:40">
      <c r="A454" s="154"/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  <c r="AF454" s="154"/>
      <c r="AG454" s="154"/>
      <c r="AH454" s="154"/>
      <c r="AI454" s="154"/>
      <c r="AJ454" s="154"/>
      <c r="AK454" s="154"/>
      <c r="AL454" s="154"/>
      <c r="AM454" s="154"/>
      <c r="AN454" s="154"/>
    </row>
    <row r="455" spans="1:40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/>
    </row>
    <row r="456" spans="1:40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  <c r="AF456" s="154"/>
      <c r="AG456" s="154"/>
      <c r="AH456" s="154"/>
      <c r="AI456" s="154"/>
      <c r="AJ456" s="154"/>
      <c r="AK456" s="154"/>
      <c r="AL456" s="154"/>
      <c r="AM456" s="154"/>
      <c r="AN456" s="154"/>
    </row>
    <row r="457" spans="1:40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  <c r="AF457" s="154"/>
      <c r="AG457" s="154"/>
      <c r="AH457" s="154"/>
      <c r="AI457" s="154"/>
      <c r="AJ457" s="154"/>
      <c r="AK457" s="154"/>
      <c r="AL457" s="154"/>
      <c r="AM457" s="154"/>
      <c r="AN457" s="154"/>
    </row>
    <row r="458" spans="1:40">
      <c r="A458" s="154"/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154"/>
      <c r="AI458" s="154"/>
      <c r="AJ458" s="154"/>
      <c r="AK458" s="154"/>
      <c r="AL458" s="154"/>
      <c r="AM458" s="154"/>
      <c r="AN458" s="154"/>
    </row>
    <row r="459" spans="1:40">
      <c r="A459" s="154"/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  <c r="AF459" s="154"/>
      <c r="AG459" s="154"/>
      <c r="AH459" s="154"/>
      <c r="AI459" s="154"/>
      <c r="AJ459" s="154"/>
      <c r="AK459" s="154"/>
      <c r="AL459" s="154"/>
      <c r="AM459" s="154"/>
      <c r="AN459" s="154"/>
    </row>
    <row r="460" spans="1:40">
      <c r="A460" s="154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4"/>
      <c r="AJ460" s="154"/>
      <c r="AK460" s="154"/>
      <c r="AL460" s="154"/>
      <c r="AM460" s="154"/>
      <c r="AN460" s="154"/>
    </row>
    <row r="461" spans="1:40">
      <c r="A461" s="154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/>
      <c r="AL461" s="154"/>
      <c r="AM461" s="154"/>
      <c r="AN461" s="154"/>
    </row>
    <row r="462" spans="1:40">
      <c r="A462" s="154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154"/>
      <c r="AI462" s="154"/>
      <c r="AJ462" s="154"/>
      <c r="AK462" s="154"/>
      <c r="AL462" s="154"/>
      <c r="AM462" s="154"/>
      <c r="AN462" s="154"/>
    </row>
    <row r="463" spans="1:40">
      <c r="A463" s="154"/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  <c r="AF463" s="154"/>
      <c r="AG463" s="154"/>
      <c r="AH463" s="154"/>
      <c r="AI463" s="154"/>
      <c r="AJ463" s="154"/>
      <c r="AK463" s="154"/>
      <c r="AL463" s="154"/>
      <c r="AM463" s="154"/>
      <c r="AN463" s="154"/>
    </row>
    <row r="464" spans="1:40">
      <c r="A464" s="154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  <c r="AF464" s="154"/>
      <c r="AG464" s="154"/>
      <c r="AH464" s="154"/>
      <c r="AI464" s="154"/>
      <c r="AJ464" s="154"/>
      <c r="AK464" s="154"/>
      <c r="AL464" s="154"/>
      <c r="AM464" s="154"/>
      <c r="AN464" s="154"/>
    </row>
    <row r="465" spans="1:40">
      <c r="A465" s="154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  <c r="AF465" s="154"/>
      <c r="AG465" s="154"/>
      <c r="AH465" s="154"/>
      <c r="AI465" s="154"/>
      <c r="AJ465" s="154"/>
      <c r="AK465" s="154"/>
      <c r="AL465" s="154"/>
      <c r="AM465" s="154"/>
      <c r="AN465" s="154"/>
    </row>
    <row r="466" spans="1:40">
      <c r="A466" s="154"/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154"/>
      <c r="AI466" s="154"/>
      <c r="AJ466" s="154"/>
      <c r="AK466" s="154"/>
      <c r="AL466" s="154"/>
      <c r="AM466" s="154"/>
      <c r="AN466" s="154"/>
    </row>
    <row r="467" spans="1:40">
      <c r="A467" s="154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</row>
    <row r="468" spans="1:40">
      <c r="A468" s="154"/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154"/>
      <c r="AI468" s="154"/>
      <c r="AJ468" s="154"/>
      <c r="AK468" s="154"/>
      <c r="AL468" s="154"/>
      <c r="AM468" s="154"/>
      <c r="AN468" s="154"/>
    </row>
    <row r="469" spans="1:40">
      <c r="A469" s="154"/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  <c r="AF469" s="154"/>
      <c r="AG469" s="154"/>
      <c r="AH469" s="154"/>
      <c r="AI469" s="154"/>
      <c r="AJ469" s="154"/>
      <c r="AK469" s="154"/>
      <c r="AL469" s="154"/>
      <c r="AM469" s="154"/>
      <c r="AN469" s="154"/>
    </row>
    <row r="470" spans="1:40">
      <c r="A470" s="154"/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  <c r="AF470" s="154"/>
      <c r="AG470" s="154"/>
      <c r="AH470" s="154"/>
      <c r="AI470" s="154"/>
      <c r="AJ470" s="154"/>
      <c r="AK470" s="154"/>
      <c r="AL470" s="154"/>
      <c r="AM470" s="154"/>
      <c r="AN470" s="154"/>
    </row>
    <row r="471" spans="1:40">
      <c r="A471" s="154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  <c r="AF471" s="154"/>
      <c r="AG471" s="154"/>
      <c r="AH471" s="154"/>
      <c r="AI471" s="154"/>
      <c r="AJ471" s="154"/>
      <c r="AK471" s="154"/>
      <c r="AL471" s="154"/>
      <c r="AM471" s="154"/>
      <c r="AN471" s="154"/>
    </row>
    <row r="472" spans="1:40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4"/>
      <c r="AG472" s="154"/>
      <c r="AH472" s="154"/>
      <c r="AI472" s="154"/>
      <c r="AJ472" s="154"/>
      <c r="AK472" s="154"/>
      <c r="AL472" s="154"/>
      <c r="AM472" s="154"/>
      <c r="AN472" s="154"/>
    </row>
    <row r="473" spans="1:40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  <c r="AF473" s="154"/>
      <c r="AG473" s="154"/>
      <c r="AH473" s="154"/>
      <c r="AI473" s="154"/>
      <c r="AJ473" s="154"/>
      <c r="AK473" s="154"/>
      <c r="AL473" s="154"/>
      <c r="AM473" s="154"/>
      <c r="AN473" s="154"/>
    </row>
    <row r="474" spans="1:40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4"/>
      <c r="AJ474" s="154"/>
      <c r="AK474" s="154"/>
      <c r="AL474" s="154"/>
      <c r="AM474" s="154"/>
      <c r="AN474" s="154"/>
    </row>
    <row r="475" spans="1:40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</row>
    <row r="476" spans="1:40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</row>
    <row r="477" spans="1:40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4"/>
      <c r="AJ477" s="154"/>
      <c r="AK477" s="154"/>
      <c r="AL477" s="154"/>
      <c r="AM477" s="154"/>
      <c r="AN477" s="154"/>
    </row>
    <row r="478" spans="1:40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/>
      <c r="AL478" s="154"/>
      <c r="AM478" s="154"/>
      <c r="AN478" s="154"/>
    </row>
    <row r="479" spans="1:40">
      <c r="A479" s="154"/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4"/>
      <c r="AJ479" s="154"/>
      <c r="AK479" s="154"/>
      <c r="AL479" s="154"/>
      <c r="AM479" s="154"/>
      <c r="AN479" s="154"/>
    </row>
    <row r="480" spans="1:40">
      <c r="A480" s="154"/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/>
      <c r="AL480" s="154"/>
      <c r="AM480" s="154"/>
      <c r="AN480" s="154"/>
    </row>
    <row r="481" spans="1:40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154"/>
      <c r="AI481" s="154"/>
      <c r="AJ481" s="154"/>
      <c r="AK481" s="154"/>
      <c r="AL481" s="154"/>
      <c r="AM481" s="154"/>
      <c r="AN481" s="154"/>
    </row>
    <row r="482" spans="1:40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  <c r="AF482" s="154"/>
      <c r="AG482" s="154"/>
      <c r="AH482" s="154"/>
      <c r="AI482" s="154"/>
      <c r="AJ482" s="154"/>
      <c r="AK482" s="154"/>
      <c r="AL482" s="154"/>
      <c r="AM482" s="154"/>
      <c r="AN482" s="154"/>
    </row>
    <row r="483" spans="1:40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154"/>
      <c r="AI483" s="154"/>
      <c r="AJ483" s="154"/>
      <c r="AK483" s="154"/>
      <c r="AL483" s="154"/>
      <c r="AM483" s="154"/>
      <c r="AN483" s="154"/>
    </row>
    <row r="484" spans="1:40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154"/>
      <c r="AI484" s="154"/>
      <c r="AJ484" s="154"/>
      <c r="AK484" s="154"/>
      <c r="AL484" s="154"/>
      <c r="AM484" s="154"/>
      <c r="AN484" s="154"/>
    </row>
    <row r="485" spans="1:40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154"/>
      <c r="AI485" s="154"/>
      <c r="AJ485" s="154"/>
      <c r="AK485" s="154"/>
      <c r="AL485" s="154"/>
      <c r="AM485" s="154"/>
      <c r="AN485" s="154"/>
    </row>
    <row r="486" spans="1:40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154"/>
      <c r="AI486" s="154"/>
      <c r="AJ486" s="154"/>
      <c r="AK486" s="154"/>
      <c r="AL486" s="154"/>
      <c r="AM486" s="154"/>
      <c r="AN486" s="154"/>
    </row>
    <row r="487" spans="1:40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4"/>
      <c r="AJ487" s="154"/>
      <c r="AK487" s="154"/>
      <c r="AL487" s="154"/>
      <c r="AM487" s="154"/>
      <c r="AN487" s="154"/>
    </row>
    <row r="488" spans="1:40">
      <c r="A488" s="154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4"/>
      <c r="AJ488" s="154"/>
      <c r="AK488" s="154"/>
      <c r="AL488" s="154"/>
      <c r="AM488" s="154"/>
      <c r="AN488" s="154"/>
    </row>
    <row r="489" spans="1:40">
      <c r="A489" s="154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4"/>
      <c r="AJ489" s="154"/>
      <c r="AK489" s="154"/>
      <c r="AL489" s="154"/>
      <c r="AM489" s="154"/>
      <c r="AN489" s="154"/>
    </row>
    <row r="490" spans="1:40">
      <c r="A490" s="154"/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4"/>
      <c r="AJ490" s="154"/>
      <c r="AK490" s="154"/>
      <c r="AL490" s="154"/>
      <c r="AM490" s="154"/>
      <c r="AN490" s="154"/>
    </row>
    <row r="491" spans="1:40">
      <c r="A491" s="154"/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154"/>
      <c r="AI491" s="154"/>
      <c r="AJ491" s="154"/>
      <c r="AK491" s="154"/>
      <c r="AL491" s="154"/>
      <c r="AM491" s="154"/>
      <c r="AN491" s="154"/>
    </row>
    <row r="492" spans="1:40">
      <c r="A492" s="154"/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154"/>
      <c r="AI492" s="154"/>
      <c r="AJ492" s="154"/>
      <c r="AK492" s="154"/>
      <c r="AL492" s="154"/>
      <c r="AM492" s="154"/>
      <c r="AN492" s="154"/>
    </row>
    <row r="493" spans="1:40">
      <c r="A493" s="154"/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  <c r="AF493" s="154"/>
      <c r="AG493" s="154"/>
      <c r="AH493" s="154"/>
      <c r="AI493" s="154"/>
      <c r="AJ493" s="154"/>
      <c r="AK493" s="154"/>
      <c r="AL493" s="154"/>
      <c r="AM493" s="154"/>
      <c r="AN493" s="154"/>
    </row>
    <row r="494" spans="1:40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4"/>
      <c r="AJ494" s="154"/>
      <c r="AK494" s="154"/>
      <c r="AL494" s="154"/>
      <c r="AM494" s="154"/>
      <c r="AN494" s="154"/>
    </row>
    <row r="495" spans="1:40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 s="154"/>
      <c r="AG495" s="154"/>
      <c r="AH495" s="154"/>
      <c r="AI495" s="154"/>
      <c r="AJ495" s="154"/>
      <c r="AK495" s="154"/>
      <c r="AL495" s="154"/>
      <c r="AM495" s="154"/>
      <c r="AN495" s="154"/>
    </row>
    <row r="496" spans="1:40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154"/>
      <c r="AI496" s="154"/>
      <c r="AJ496" s="154"/>
      <c r="AK496" s="154"/>
      <c r="AL496" s="154"/>
      <c r="AM496" s="154"/>
      <c r="AN496" s="154"/>
    </row>
    <row r="497" spans="1:40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 s="154"/>
      <c r="AG497" s="154"/>
      <c r="AH497" s="154"/>
      <c r="AI497" s="154"/>
      <c r="AJ497" s="154"/>
      <c r="AK497" s="154"/>
      <c r="AL497" s="154"/>
      <c r="AM497" s="154"/>
      <c r="AN497" s="154"/>
    </row>
    <row r="498" spans="1:40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  <c r="AF498" s="154"/>
      <c r="AG498" s="154"/>
      <c r="AH498" s="154"/>
      <c r="AI498" s="154"/>
      <c r="AJ498" s="154"/>
      <c r="AK498" s="154"/>
      <c r="AL498" s="154"/>
      <c r="AM498" s="154"/>
      <c r="AN498" s="154"/>
    </row>
    <row r="499" spans="1:40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154"/>
      <c r="AI499" s="154"/>
      <c r="AJ499" s="154"/>
      <c r="AK499" s="154"/>
      <c r="AL499" s="154"/>
      <c r="AM499" s="154"/>
      <c r="AN499" s="154"/>
    </row>
    <row r="500" spans="1:40">
      <c r="A500" s="154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4"/>
      <c r="AJ500" s="154"/>
      <c r="AK500" s="154"/>
      <c r="AL500" s="154"/>
      <c r="AM500" s="154"/>
      <c r="AN500" s="154"/>
    </row>
    <row r="501" spans="1:40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154"/>
      <c r="AI501" s="154"/>
      <c r="AJ501" s="154"/>
      <c r="AK501" s="154"/>
      <c r="AL501" s="154"/>
      <c r="AM501" s="154"/>
      <c r="AN501" s="154"/>
    </row>
    <row r="502" spans="1:40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4"/>
      <c r="AJ502" s="154"/>
      <c r="AK502" s="154"/>
      <c r="AL502" s="154"/>
      <c r="AM502" s="154"/>
      <c r="AN502" s="154"/>
    </row>
    <row r="503" spans="1:40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4"/>
      <c r="AJ503" s="154"/>
      <c r="AK503" s="154"/>
      <c r="AL503" s="154"/>
      <c r="AM503" s="154"/>
      <c r="AN503" s="154"/>
    </row>
    <row r="504" spans="1:40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154"/>
      <c r="AI504" s="154"/>
      <c r="AJ504" s="154"/>
      <c r="AK504" s="154"/>
      <c r="AL504" s="154"/>
      <c r="AM504" s="154"/>
      <c r="AN504" s="154"/>
    </row>
    <row r="505" spans="1:40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154"/>
      <c r="AI505" s="154"/>
      <c r="AJ505" s="154"/>
      <c r="AK505" s="154"/>
      <c r="AL505" s="154"/>
      <c r="AM505" s="154"/>
      <c r="AN505" s="154"/>
    </row>
    <row r="506" spans="1:40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154"/>
      <c r="AI506" s="154"/>
      <c r="AJ506" s="154"/>
      <c r="AK506" s="154"/>
      <c r="AL506" s="154"/>
      <c r="AM506" s="154"/>
      <c r="AN506" s="154"/>
    </row>
    <row r="507" spans="1:40">
      <c r="A507" s="154"/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154"/>
      <c r="AI507" s="154"/>
      <c r="AJ507" s="154"/>
      <c r="AK507" s="154"/>
      <c r="AL507" s="154"/>
      <c r="AM507" s="154"/>
      <c r="AN507" s="154"/>
    </row>
    <row r="508" spans="1:40">
      <c r="A508" s="154"/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154"/>
      <c r="AI508" s="154"/>
      <c r="AJ508" s="154"/>
      <c r="AK508" s="154"/>
      <c r="AL508" s="154"/>
      <c r="AM508" s="154"/>
      <c r="AN508" s="154"/>
    </row>
    <row r="509" spans="1:40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  <c r="AF509" s="154"/>
      <c r="AG509" s="154"/>
      <c r="AH509" s="154"/>
      <c r="AI509" s="154"/>
      <c r="AJ509" s="154"/>
      <c r="AK509" s="154"/>
      <c r="AL509" s="154"/>
      <c r="AM509" s="154"/>
      <c r="AN509" s="154"/>
    </row>
    <row r="510" spans="1:40">
      <c r="A510" s="154"/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154"/>
      <c r="AI510" s="154"/>
      <c r="AJ510" s="154"/>
      <c r="AK510" s="154"/>
      <c r="AL510" s="154"/>
      <c r="AM510" s="154"/>
      <c r="AN510" s="154"/>
    </row>
    <row r="511" spans="1:40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154"/>
      <c r="AI511" s="154"/>
      <c r="AJ511" s="154"/>
      <c r="AK511" s="154"/>
      <c r="AL511" s="154"/>
      <c r="AM511" s="154"/>
      <c r="AN511" s="154"/>
    </row>
    <row r="512" spans="1:40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154"/>
      <c r="AI512" s="154"/>
      <c r="AJ512" s="154"/>
      <c r="AK512" s="154"/>
      <c r="AL512" s="154"/>
      <c r="AM512" s="154"/>
      <c r="AN512" s="154"/>
    </row>
    <row r="513" spans="1:40">
      <c r="A513" s="154"/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4"/>
      <c r="AJ513" s="154"/>
      <c r="AK513" s="154"/>
      <c r="AL513" s="154"/>
      <c r="AM513" s="154"/>
      <c r="AN513" s="154"/>
    </row>
    <row r="514" spans="1:40">
      <c r="A514" s="154"/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/>
      <c r="AL514" s="154"/>
      <c r="AM514" s="154"/>
      <c r="AN514" s="154"/>
    </row>
    <row r="515" spans="1:40">
      <c r="A515" s="154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4"/>
      <c r="AJ515" s="154"/>
      <c r="AK515" s="154"/>
      <c r="AL515" s="154"/>
      <c r="AM515" s="154"/>
      <c r="AN515" s="154"/>
    </row>
    <row r="516" spans="1:40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4"/>
      <c r="AJ516" s="154"/>
      <c r="AK516" s="154"/>
      <c r="AL516" s="154"/>
      <c r="AM516" s="154"/>
      <c r="AN516" s="154"/>
    </row>
    <row r="517" spans="1:40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</row>
    <row r="518" spans="1:40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4"/>
      <c r="AJ518" s="154"/>
      <c r="AK518" s="154"/>
      <c r="AL518" s="154"/>
      <c r="AM518" s="154"/>
      <c r="AN518" s="154"/>
    </row>
    <row r="519" spans="1:40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  <c r="AF519" s="154"/>
      <c r="AG519" s="154"/>
      <c r="AH519" s="154"/>
      <c r="AI519" s="154"/>
      <c r="AJ519" s="154"/>
      <c r="AK519" s="154"/>
      <c r="AL519" s="154"/>
      <c r="AM519" s="154"/>
      <c r="AN519" s="154"/>
    </row>
    <row r="520" spans="1:40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4"/>
      <c r="AJ520" s="154"/>
      <c r="AK520" s="154"/>
      <c r="AL520" s="154"/>
      <c r="AM520" s="154"/>
      <c r="AN520" s="154"/>
    </row>
    <row r="521" spans="1:40">
      <c r="A521" s="154"/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  <c r="AF521" s="154"/>
      <c r="AG521" s="154"/>
      <c r="AH521" s="154"/>
      <c r="AI521" s="154"/>
      <c r="AJ521" s="154"/>
      <c r="AK521" s="154"/>
      <c r="AL521" s="154"/>
      <c r="AM521" s="154"/>
      <c r="AN521" s="154"/>
    </row>
    <row r="522" spans="1:40">
      <c r="A522" s="154"/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4"/>
      <c r="AJ522" s="154"/>
      <c r="AK522" s="154"/>
      <c r="AL522" s="154"/>
      <c r="AM522" s="154"/>
      <c r="AN522" s="154"/>
    </row>
    <row r="523" spans="1:40">
      <c r="A523" s="154"/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154"/>
      <c r="AI523" s="154"/>
      <c r="AJ523" s="154"/>
      <c r="AK523" s="154"/>
      <c r="AL523" s="154"/>
      <c r="AM523" s="154"/>
      <c r="AN523" s="154"/>
    </row>
    <row r="524" spans="1:40">
      <c r="A524" s="154"/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  <c r="AF524" s="154"/>
      <c r="AG524" s="154"/>
      <c r="AH524" s="154"/>
      <c r="AI524" s="154"/>
      <c r="AJ524" s="154"/>
      <c r="AK524" s="154"/>
      <c r="AL524" s="154"/>
      <c r="AM524" s="154"/>
      <c r="AN524" s="154"/>
    </row>
    <row r="525" spans="1:40">
      <c r="A525" s="154"/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  <c r="AF525" s="154"/>
      <c r="AG525" s="154"/>
      <c r="AH525" s="154"/>
      <c r="AI525" s="154"/>
      <c r="AJ525" s="154"/>
      <c r="AK525" s="154"/>
      <c r="AL525" s="154"/>
      <c r="AM525" s="154"/>
      <c r="AN525" s="154"/>
    </row>
    <row r="526" spans="1:40">
      <c r="A526" s="154"/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  <c r="AF526" s="154"/>
      <c r="AG526" s="154"/>
      <c r="AH526" s="154"/>
      <c r="AI526" s="154"/>
      <c r="AJ526" s="154"/>
      <c r="AK526" s="154"/>
      <c r="AL526" s="154"/>
      <c r="AM526" s="154"/>
      <c r="AN526" s="154"/>
    </row>
    <row r="527" spans="1:40">
      <c r="A527" s="154"/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4"/>
      <c r="AJ527" s="154"/>
      <c r="AK527" s="154"/>
      <c r="AL527" s="154"/>
      <c r="AM527" s="154"/>
      <c r="AN527" s="154"/>
    </row>
    <row r="528" spans="1:40">
      <c r="A528" s="154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4"/>
      <c r="AJ528" s="154"/>
      <c r="AK528" s="154"/>
      <c r="AL528" s="154"/>
      <c r="AM528" s="154"/>
      <c r="AN528" s="154"/>
    </row>
    <row r="529" spans="1:40">
      <c r="A529" s="154"/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4"/>
      <c r="AJ529" s="154"/>
      <c r="AK529" s="154"/>
      <c r="AL529" s="154"/>
      <c r="AM529" s="154"/>
      <c r="AN529" s="154"/>
    </row>
    <row r="530" spans="1:40">
      <c r="A530" s="154"/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/>
      <c r="AL530" s="154"/>
      <c r="AM530" s="154"/>
      <c r="AN530" s="154"/>
    </row>
    <row r="531" spans="1:40">
      <c r="A531" s="154"/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/>
      <c r="AL531" s="154"/>
      <c r="AM531" s="154"/>
      <c r="AN531" s="154"/>
    </row>
    <row r="532" spans="1:40">
      <c r="A532" s="154"/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4"/>
      <c r="AJ532" s="154"/>
      <c r="AK532" s="154"/>
      <c r="AL532" s="154"/>
      <c r="AM532" s="154"/>
      <c r="AN532" s="154"/>
    </row>
    <row r="533" spans="1:40">
      <c r="A533" s="154"/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</row>
    <row r="534" spans="1:40">
      <c r="A534" s="154"/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</row>
    <row r="535" spans="1:40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4"/>
      <c r="AJ535" s="154"/>
      <c r="AK535" s="154"/>
      <c r="AL535" s="154"/>
      <c r="AM535" s="154"/>
      <c r="AN535" s="154"/>
    </row>
    <row r="536" spans="1:40">
      <c r="A536" s="154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4"/>
      <c r="AJ536" s="154"/>
      <c r="AK536" s="154"/>
      <c r="AL536" s="154"/>
      <c r="AM536" s="154"/>
      <c r="AN536" s="154"/>
    </row>
    <row r="537" spans="1:40">
      <c r="A537" s="154"/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/>
      <c r="AL537" s="154"/>
      <c r="AM537" s="154"/>
      <c r="AN537" s="154"/>
    </row>
    <row r="538" spans="1:40">
      <c r="A538" s="154"/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4"/>
      <c r="AJ538" s="154"/>
      <c r="AK538" s="154"/>
      <c r="AL538" s="154"/>
      <c r="AM538" s="154"/>
      <c r="AN538" s="154"/>
    </row>
    <row r="539" spans="1:40">
      <c r="A539" s="154"/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4"/>
      <c r="AJ539" s="154"/>
      <c r="AK539" s="154"/>
      <c r="AL539" s="154"/>
      <c r="AM539" s="154"/>
      <c r="AN539" s="154"/>
    </row>
    <row r="540" spans="1:40">
      <c r="A540" s="154"/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</row>
    <row r="541" spans="1:40">
      <c r="A541" s="154"/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</row>
    <row r="542" spans="1:40">
      <c r="A542" s="154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4"/>
      <c r="AJ542" s="154"/>
      <c r="AK542" s="154"/>
      <c r="AL542" s="154"/>
      <c r="AM542" s="154"/>
      <c r="AN542" s="154"/>
    </row>
    <row r="543" spans="1:40">
      <c r="A543" s="154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4"/>
      <c r="AJ543" s="154"/>
      <c r="AK543" s="154"/>
      <c r="AL543" s="154"/>
      <c r="AM543" s="154"/>
      <c r="AN543" s="154"/>
    </row>
    <row r="544" spans="1:40">
      <c r="A544" s="154"/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4"/>
      <c r="AJ544" s="154"/>
      <c r="AK544" s="154"/>
      <c r="AL544" s="154"/>
      <c r="AM544" s="154"/>
      <c r="AN544" s="154"/>
    </row>
    <row r="545" spans="1:40">
      <c r="A545" s="154"/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4"/>
      <c r="AK545" s="154"/>
      <c r="AL545" s="154"/>
      <c r="AM545" s="154"/>
      <c r="AN545" s="154"/>
    </row>
    <row r="546" spans="1:40">
      <c r="A546" s="154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4"/>
      <c r="AJ546" s="154"/>
      <c r="AK546" s="154"/>
      <c r="AL546" s="154"/>
      <c r="AM546" s="154"/>
      <c r="AN546" s="154"/>
    </row>
    <row r="547" spans="1:40">
      <c r="A547" s="154"/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4"/>
      <c r="AK547" s="154"/>
      <c r="AL547" s="154"/>
      <c r="AM547" s="154"/>
      <c r="AN547" s="154"/>
    </row>
    <row r="548" spans="1:40">
      <c r="A548" s="154"/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</row>
    <row r="549" spans="1:40">
      <c r="A549" s="154"/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</row>
    <row r="550" spans="1:40">
      <c r="A550" s="154"/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</row>
    <row r="551" spans="1:40">
      <c r="A551" s="154"/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</row>
    <row r="552" spans="1:40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</row>
    <row r="553" spans="1:40">
      <c r="A553" s="154"/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</row>
    <row r="554" spans="1:40">
      <c r="A554" s="154"/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4"/>
      <c r="AJ554" s="154"/>
      <c r="AK554" s="154"/>
      <c r="AL554" s="154"/>
      <c r="AM554" s="154"/>
      <c r="AN554" s="154"/>
    </row>
    <row r="555" spans="1:40">
      <c r="A555" s="154"/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</row>
    <row r="556" spans="1:40">
      <c r="A556" s="154"/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</row>
    <row r="557" spans="1:40">
      <c r="A557" s="154"/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</row>
    <row r="558" spans="1:40">
      <c r="A558" s="154"/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</row>
    <row r="559" spans="1:40">
      <c r="A559" s="154"/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  <c r="AA559" s="154"/>
      <c r="AB559" s="154"/>
      <c r="AC559" s="154"/>
      <c r="AD559" s="154"/>
      <c r="AE559" s="154"/>
      <c r="AF559" s="154"/>
      <c r="AG559" s="154"/>
      <c r="AH559" s="154"/>
      <c r="AI559" s="154"/>
      <c r="AJ559" s="154"/>
      <c r="AK559" s="154"/>
      <c r="AL559" s="154"/>
      <c r="AM559" s="154"/>
      <c r="AN559" s="154"/>
    </row>
    <row r="560" spans="1:40">
      <c r="A560" s="154"/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  <c r="AA560" s="154"/>
      <c r="AB560" s="154"/>
      <c r="AC560" s="154"/>
      <c r="AD560" s="154"/>
      <c r="AE560" s="154"/>
      <c r="AF560" s="154"/>
      <c r="AG560" s="154"/>
      <c r="AH560" s="154"/>
      <c r="AI560" s="154"/>
      <c r="AJ560" s="154"/>
      <c r="AK560" s="154"/>
      <c r="AL560" s="154"/>
      <c r="AM560" s="154"/>
      <c r="AN560" s="154"/>
    </row>
    <row r="561" spans="1:40">
      <c r="A561" s="154"/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  <c r="AA561" s="154"/>
      <c r="AB561" s="154"/>
      <c r="AC561" s="154"/>
      <c r="AD561" s="154"/>
      <c r="AE561" s="154"/>
      <c r="AF561" s="154"/>
      <c r="AG561" s="154"/>
      <c r="AH561" s="154"/>
      <c r="AI561" s="154"/>
      <c r="AJ561" s="154"/>
      <c r="AK561" s="154"/>
      <c r="AL561" s="154"/>
      <c r="AM561" s="154"/>
      <c r="AN561" s="154"/>
    </row>
    <row r="562" spans="1:40">
      <c r="A562" s="154"/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  <c r="AA562" s="154"/>
      <c r="AB562" s="154"/>
      <c r="AC562" s="154"/>
      <c r="AD562" s="154"/>
      <c r="AE562" s="154"/>
      <c r="AF562" s="154"/>
      <c r="AG562" s="154"/>
      <c r="AH562" s="154"/>
      <c r="AI562" s="154"/>
      <c r="AJ562" s="154"/>
      <c r="AK562" s="154"/>
      <c r="AL562" s="154"/>
      <c r="AM562" s="154"/>
      <c r="AN562" s="154"/>
    </row>
    <row r="563" spans="1:40">
      <c r="A563" s="154"/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  <c r="AA563" s="154"/>
      <c r="AB563" s="154"/>
      <c r="AC563" s="154"/>
      <c r="AD563" s="154"/>
      <c r="AE563" s="154"/>
      <c r="AF563" s="154"/>
      <c r="AG563" s="154"/>
      <c r="AH563" s="154"/>
      <c r="AI563" s="154"/>
      <c r="AJ563" s="154"/>
      <c r="AK563" s="154"/>
      <c r="AL563" s="154"/>
      <c r="AM563" s="154"/>
      <c r="AN563" s="154"/>
    </row>
    <row r="564" spans="1:40">
      <c r="A564" s="154"/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  <c r="AA564" s="154"/>
      <c r="AB564" s="154"/>
      <c r="AC564" s="154"/>
      <c r="AD564" s="154"/>
      <c r="AE564" s="154"/>
      <c r="AF564" s="154"/>
      <c r="AG564" s="154"/>
      <c r="AH564" s="154"/>
      <c r="AI564" s="154"/>
      <c r="AJ564" s="154"/>
      <c r="AK564" s="154"/>
      <c r="AL564" s="154"/>
      <c r="AM564" s="154"/>
      <c r="AN564" s="154"/>
    </row>
    <row r="565" spans="1:40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  <c r="AA565" s="154"/>
      <c r="AB565" s="154"/>
      <c r="AC565" s="154"/>
      <c r="AD565" s="154"/>
      <c r="AE565" s="154"/>
      <c r="AF565" s="154"/>
      <c r="AG565" s="154"/>
      <c r="AH565" s="154"/>
      <c r="AI565" s="154"/>
      <c r="AJ565" s="154"/>
      <c r="AK565" s="154"/>
      <c r="AL565" s="154"/>
      <c r="AM565" s="154"/>
      <c r="AN565" s="154"/>
    </row>
    <row r="566" spans="1:40">
      <c r="A566" s="154"/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  <c r="AA566" s="154"/>
      <c r="AB566" s="154"/>
      <c r="AC566" s="154"/>
      <c r="AD566" s="154"/>
      <c r="AE566" s="154"/>
      <c r="AF566" s="154"/>
      <c r="AG566" s="154"/>
      <c r="AH566" s="154"/>
      <c r="AI566" s="154"/>
      <c r="AJ566" s="154"/>
      <c r="AK566" s="154"/>
      <c r="AL566" s="154"/>
      <c r="AM566" s="154"/>
      <c r="AN566" s="154"/>
    </row>
    <row r="567" spans="1:40">
      <c r="A567" s="154"/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  <c r="AA567" s="154"/>
      <c r="AB567" s="154"/>
      <c r="AC567" s="154"/>
      <c r="AD567" s="154"/>
      <c r="AE567" s="154"/>
      <c r="AF567" s="154"/>
      <c r="AG567" s="154"/>
      <c r="AH567" s="154"/>
      <c r="AI567" s="154"/>
      <c r="AJ567" s="154"/>
      <c r="AK567" s="154"/>
      <c r="AL567" s="154"/>
      <c r="AM567" s="154"/>
      <c r="AN567" s="154"/>
    </row>
    <row r="568" spans="1:40">
      <c r="A568" s="154"/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/>
      <c r="AD568" s="154"/>
      <c r="AE568" s="154"/>
      <c r="AF568" s="154"/>
      <c r="AG568" s="154"/>
      <c r="AH568" s="154"/>
      <c r="AI568" s="154"/>
      <c r="AJ568" s="154"/>
      <c r="AK568" s="154"/>
      <c r="AL568" s="154"/>
      <c r="AM568" s="154"/>
      <c r="AN568" s="154"/>
    </row>
    <row r="569" spans="1:40">
      <c r="A569" s="154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  <c r="AA569" s="154"/>
      <c r="AB569" s="154"/>
      <c r="AC569" s="154"/>
      <c r="AD569" s="154"/>
      <c r="AE569" s="154"/>
      <c r="AF569" s="154"/>
      <c r="AG569" s="154"/>
      <c r="AH569" s="154"/>
      <c r="AI569" s="154"/>
      <c r="AJ569" s="154"/>
      <c r="AK569" s="154"/>
      <c r="AL569" s="154"/>
      <c r="AM569" s="154"/>
      <c r="AN569" s="154"/>
    </row>
    <row r="570" spans="1:40">
      <c r="A570" s="154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  <c r="AA570" s="154"/>
      <c r="AB570" s="154"/>
      <c r="AC570" s="154"/>
      <c r="AD570" s="154"/>
      <c r="AE570" s="154"/>
      <c r="AF570" s="154"/>
      <c r="AG570" s="154"/>
      <c r="AH570" s="154"/>
      <c r="AI570" s="154"/>
      <c r="AJ570" s="154"/>
      <c r="AK570" s="154"/>
      <c r="AL570" s="154"/>
      <c r="AM570" s="154"/>
      <c r="AN570" s="154"/>
    </row>
    <row r="571" spans="1:40">
      <c r="A571" s="154"/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  <c r="AF571" s="154"/>
      <c r="AG571" s="154"/>
      <c r="AH571" s="154"/>
      <c r="AI571" s="154"/>
      <c r="AJ571" s="154"/>
      <c r="AK571" s="154"/>
      <c r="AL571" s="154"/>
      <c r="AM571" s="154"/>
      <c r="AN571" s="154"/>
    </row>
    <row r="572" spans="1:40">
      <c r="A572" s="154"/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/>
      <c r="AD572" s="154"/>
      <c r="AE572" s="154"/>
      <c r="AF572" s="154"/>
      <c r="AG572" s="154"/>
      <c r="AH572" s="154"/>
      <c r="AI572" s="154"/>
      <c r="AJ572" s="154"/>
      <c r="AK572" s="154"/>
      <c r="AL572" s="154"/>
      <c r="AM572" s="154"/>
      <c r="AN572" s="154"/>
    </row>
    <row r="573" spans="1:40">
      <c r="A573" s="154"/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  <c r="AA573" s="154"/>
      <c r="AB573" s="154"/>
      <c r="AC573" s="154"/>
      <c r="AD573" s="154"/>
      <c r="AE573" s="154"/>
      <c r="AF573" s="154"/>
      <c r="AG573" s="154"/>
      <c r="AH573" s="154"/>
      <c r="AI573" s="154"/>
      <c r="AJ573" s="154"/>
      <c r="AK573" s="154"/>
      <c r="AL573" s="154"/>
      <c r="AM573" s="154"/>
      <c r="AN573" s="154"/>
    </row>
    <row r="574" spans="1:40">
      <c r="A574" s="154"/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  <c r="AA574" s="154"/>
      <c r="AB574" s="154"/>
      <c r="AC574" s="154"/>
      <c r="AD574" s="154"/>
      <c r="AE574" s="154"/>
      <c r="AF574" s="154"/>
      <c r="AG574" s="154"/>
      <c r="AH574" s="154"/>
      <c r="AI574" s="154"/>
      <c r="AJ574" s="154"/>
      <c r="AK574" s="154"/>
      <c r="AL574" s="154"/>
      <c r="AM574" s="154"/>
      <c r="AN574" s="154"/>
    </row>
    <row r="575" spans="1:40">
      <c r="A575" s="154"/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  <c r="AA575" s="154"/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/>
      <c r="AL575" s="154"/>
      <c r="AM575" s="154"/>
      <c r="AN575" s="154"/>
    </row>
    <row r="576" spans="1:40">
      <c r="A576" s="154"/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  <c r="AA576" s="154"/>
      <c r="AB576" s="154"/>
      <c r="AC576" s="154"/>
      <c r="AD576" s="154"/>
      <c r="AE576" s="154"/>
      <c r="AF576" s="154"/>
      <c r="AG576" s="154"/>
      <c r="AH576" s="154"/>
      <c r="AI576" s="154"/>
      <c r="AJ576" s="154"/>
      <c r="AK576" s="154"/>
      <c r="AL576" s="154"/>
      <c r="AM576" s="154"/>
      <c r="AN576" s="154"/>
    </row>
    <row r="577" spans="1:40">
      <c r="A577" s="154"/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  <c r="AF577" s="154"/>
      <c r="AG577" s="154"/>
      <c r="AH577" s="154"/>
      <c r="AI577" s="154"/>
      <c r="AJ577" s="154"/>
      <c r="AK577" s="154"/>
      <c r="AL577" s="154"/>
      <c r="AM577" s="154"/>
      <c r="AN577" s="154"/>
    </row>
    <row r="578" spans="1:40">
      <c r="A578" s="154"/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  <c r="AA578" s="154"/>
      <c r="AB578" s="154"/>
      <c r="AC578" s="154"/>
      <c r="AD578" s="154"/>
      <c r="AE578" s="154"/>
      <c r="AF578" s="154"/>
      <c r="AG578" s="154"/>
      <c r="AH578" s="154"/>
      <c r="AI578" s="154"/>
      <c r="AJ578" s="154"/>
      <c r="AK578" s="154"/>
      <c r="AL578" s="154"/>
      <c r="AM578" s="154"/>
      <c r="AN578" s="154"/>
    </row>
    <row r="579" spans="1:40">
      <c r="A579" s="154"/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  <c r="AA579" s="154"/>
      <c r="AB579" s="154"/>
      <c r="AC579" s="154"/>
      <c r="AD579" s="154"/>
      <c r="AE579" s="154"/>
      <c r="AF579" s="154"/>
      <c r="AG579" s="154"/>
      <c r="AH579" s="154"/>
      <c r="AI579" s="154"/>
      <c r="AJ579" s="154"/>
      <c r="AK579" s="154"/>
      <c r="AL579" s="154"/>
      <c r="AM579" s="154"/>
      <c r="AN579" s="154"/>
    </row>
    <row r="580" spans="1:40">
      <c r="A580" s="154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  <c r="AA580" s="154"/>
      <c r="AB580" s="154"/>
      <c r="AC580" s="154"/>
      <c r="AD580" s="154"/>
      <c r="AE580" s="154"/>
      <c r="AF580" s="154"/>
      <c r="AG580" s="154"/>
      <c r="AH580" s="154"/>
      <c r="AI580" s="154"/>
      <c r="AJ580" s="154"/>
      <c r="AK580" s="154"/>
      <c r="AL580" s="154"/>
      <c r="AM580" s="154"/>
      <c r="AN580" s="154"/>
    </row>
    <row r="581" spans="1:40">
      <c r="A581" s="154"/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  <c r="AA581" s="154"/>
      <c r="AB581" s="154"/>
      <c r="AC581" s="154"/>
      <c r="AD581" s="154"/>
      <c r="AE581" s="154"/>
      <c r="AF581" s="154"/>
      <c r="AG581" s="154"/>
      <c r="AH581" s="154"/>
      <c r="AI581" s="154"/>
      <c r="AJ581" s="154"/>
      <c r="AK581" s="154"/>
      <c r="AL581" s="154"/>
      <c r="AM581" s="154"/>
      <c r="AN581" s="154"/>
    </row>
    <row r="582" spans="1:40">
      <c r="A582" s="154"/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  <c r="AA582" s="154"/>
      <c r="AB582" s="154"/>
      <c r="AC582" s="154"/>
      <c r="AD582" s="154"/>
      <c r="AE582" s="154"/>
      <c r="AF582" s="154"/>
      <c r="AG582" s="154"/>
      <c r="AH582" s="154"/>
      <c r="AI582" s="154"/>
      <c r="AJ582" s="154"/>
      <c r="AK582" s="154"/>
      <c r="AL582" s="154"/>
      <c r="AM582" s="154"/>
      <c r="AN582" s="154"/>
    </row>
    <row r="583" spans="1:40">
      <c r="A583" s="154"/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  <c r="AA583" s="154"/>
      <c r="AB583" s="154"/>
      <c r="AC583" s="154"/>
      <c r="AD583" s="154"/>
      <c r="AE583" s="154"/>
      <c r="AF583" s="154"/>
      <c r="AG583" s="154"/>
      <c r="AH583" s="154"/>
      <c r="AI583" s="154"/>
      <c r="AJ583" s="154"/>
      <c r="AK583" s="154"/>
      <c r="AL583" s="154"/>
      <c r="AM583" s="154"/>
      <c r="AN583" s="154"/>
    </row>
    <row r="584" spans="1:40">
      <c r="A584" s="154"/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  <c r="AA584" s="154"/>
      <c r="AB584" s="154"/>
      <c r="AC584" s="154"/>
      <c r="AD584" s="154"/>
      <c r="AE584" s="154"/>
      <c r="AF584" s="154"/>
      <c r="AG584" s="154"/>
      <c r="AH584" s="154"/>
      <c r="AI584" s="154"/>
      <c r="AJ584" s="154"/>
      <c r="AK584" s="154"/>
      <c r="AL584" s="154"/>
      <c r="AM584" s="154"/>
      <c r="AN584" s="154"/>
    </row>
    <row r="585" spans="1:40">
      <c r="A585" s="154"/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  <c r="AA585" s="154"/>
      <c r="AB585" s="154"/>
      <c r="AC585" s="154"/>
      <c r="AD585" s="154"/>
      <c r="AE585" s="154"/>
      <c r="AF585" s="154"/>
      <c r="AG585" s="154"/>
      <c r="AH585" s="154"/>
      <c r="AI585" s="154"/>
      <c r="AJ585" s="154"/>
      <c r="AK585" s="154"/>
      <c r="AL585" s="154"/>
      <c r="AM585" s="154"/>
      <c r="AN585" s="154"/>
    </row>
    <row r="586" spans="1:40">
      <c r="A586" s="154"/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  <c r="AA586" s="154"/>
      <c r="AB586" s="154"/>
      <c r="AC586" s="154"/>
      <c r="AD586" s="154"/>
      <c r="AE586" s="154"/>
      <c r="AF586" s="154"/>
      <c r="AG586" s="154"/>
      <c r="AH586" s="154"/>
      <c r="AI586" s="154"/>
      <c r="AJ586" s="154"/>
      <c r="AK586" s="154"/>
      <c r="AL586" s="154"/>
      <c r="AM586" s="154"/>
      <c r="AN586" s="154"/>
    </row>
    <row r="587" spans="1:40">
      <c r="A587" s="154"/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  <c r="AA587" s="154"/>
      <c r="AB587" s="154"/>
      <c r="AC587" s="154"/>
      <c r="AD587" s="154"/>
      <c r="AE587" s="154"/>
      <c r="AF587" s="154"/>
      <c r="AG587" s="154"/>
      <c r="AH587" s="154"/>
      <c r="AI587" s="154"/>
      <c r="AJ587" s="154"/>
      <c r="AK587" s="154"/>
      <c r="AL587" s="154"/>
      <c r="AM587" s="154"/>
      <c r="AN587" s="154"/>
    </row>
    <row r="588" spans="1:40">
      <c r="A588" s="154"/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  <c r="AA588" s="154"/>
      <c r="AB588" s="154"/>
      <c r="AC588" s="154"/>
      <c r="AD588" s="154"/>
      <c r="AE588" s="154"/>
      <c r="AF588" s="154"/>
      <c r="AG588" s="154"/>
      <c r="AH588" s="154"/>
      <c r="AI588" s="154"/>
      <c r="AJ588" s="154"/>
      <c r="AK588" s="154"/>
      <c r="AL588" s="154"/>
      <c r="AM588" s="154"/>
      <c r="AN588" s="154"/>
    </row>
    <row r="589" spans="1:40">
      <c r="A589" s="154"/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  <c r="AA589" s="154"/>
      <c r="AB589" s="154"/>
      <c r="AC589" s="154"/>
      <c r="AD589" s="154"/>
      <c r="AE589" s="154"/>
      <c r="AF589" s="154"/>
      <c r="AG589" s="154"/>
      <c r="AH589" s="154"/>
      <c r="AI589" s="154"/>
      <c r="AJ589" s="154"/>
      <c r="AK589" s="154"/>
      <c r="AL589" s="154"/>
      <c r="AM589" s="154"/>
      <c r="AN589" s="154"/>
    </row>
    <row r="590" spans="1:40">
      <c r="A590" s="154"/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54"/>
      <c r="AF590" s="154"/>
      <c r="AG590" s="154"/>
      <c r="AH590" s="154"/>
      <c r="AI590" s="154"/>
      <c r="AJ590" s="154"/>
      <c r="AK590" s="154"/>
      <c r="AL590" s="154"/>
      <c r="AM590" s="154"/>
      <c r="AN590" s="154"/>
    </row>
    <row r="591" spans="1:40">
      <c r="A591" s="154"/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54"/>
      <c r="AF591" s="154"/>
      <c r="AG591" s="154"/>
      <c r="AH591" s="154"/>
      <c r="AI591" s="154"/>
      <c r="AJ591" s="154"/>
      <c r="AK591" s="154"/>
      <c r="AL591" s="154"/>
      <c r="AM591" s="154"/>
      <c r="AN591" s="154"/>
    </row>
    <row r="592" spans="1:40">
      <c r="A592" s="154"/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54"/>
      <c r="AF592" s="154"/>
      <c r="AG592" s="154"/>
      <c r="AH592" s="154"/>
      <c r="AI592" s="154"/>
      <c r="AJ592" s="154"/>
      <c r="AK592" s="154"/>
      <c r="AL592" s="154"/>
      <c r="AM592" s="154"/>
      <c r="AN592" s="154"/>
    </row>
    <row r="593" spans="1:40">
      <c r="A593" s="154"/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</row>
    <row r="594" spans="1:40">
      <c r="A594" s="154"/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54"/>
      <c r="AF594" s="154"/>
      <c r="AG594" s="154"/>
      <c r="AH594" s="154"/>
      <c r="AI594" s="154"/>
      <c r="AJ594" s="154"/>
      <c r="AK594" s="154"/>
      <c r="AL594" s="154"/>
      <c r="AM594" s="154"/>
      <c r="AN594" s="154"/>
    </row>
    <row r="595" spans="1:40">
      <c r="A595" s="154"/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54"/>
      <c r="AF595" s="154"/>
      <c r="AG595" s="154"/>
      <c r="AH595" s="154"/>
      <c r="AI595" s="154"/>
      <c r="AJ595" s="154"/>
      <c r="AK595" s="154"/>
      <c r="AL595" s="154"/>
      <c r="AM595" s="154"/>
      <c r="AN595" s="154"/>
    </row>
    <row r="596" spans="1:40">
      <c r="A596" s="154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54"/>
      <c r="AF596" s="154"/>
      <c r="AG596" s="154"/>
      <c r="AH596" s="154"/>
      <c r="AI596" s="154"/>
      <c r="AJ596" s="154"/>
      <c r="AK596" s="154"/>
      <c r="AL596" s="154"/>
      <c r="AM596" s="154"/>
      <c r="AN596" s="154"/>
    </row>
    <row r="597" spans="1:40">
      <c r="A597" s="154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54"/>
      <c r="AF597" s="154"/>
      <c r="AG597" s="154"/>
      <c r="AH597" s="154"/>
      <c r="AI597" s="154"/>
      <c r="AJ597" s="154"/>
      <c r="AK597" s="154"/>
      <c r="AL597" s="154"/>
      <c r="AM597" s="154"/>
      <c r="AN597" s="154"/>
    </row>
    <row r="598" spans="1:40">
      <c r="A598" s="154"/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54"/>
      <c r="AF598" s="154"/>
      <c r="AG598" s="154"/>
      <c r="AH598" s="154"/>
      <c r="AI598" s="154"/>
      <c r="AJ598" s="154"/>
      <c r="AK598" s="154"/>
      <c r="AL598" s="154"/>
      <c r="AM598" s="154"/>
      <c r="AN598" s="154"/>
    </row>
    <row r="599" spans="1:40">
      <c r="A599" s="154"/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  <c r="AA599" s="154"/>
      <c r="AB599" s="154"/>
      <c r="AC599" s="154"/>
      <c r="AD599" s="154"/>
      <c r="AE599" s="154"/>
      <c r="AF599" s="154"/>
      <c r="AG599" s="154"/>
      <c r="AH599" s="154"/>
      <c r="AI599" s="154"/>
      <c r="AJ599" s="154"/>
      <c r="AK599" s="154"/>
      <c r="AL599" s="154"/>
      <c r="AM599" s="154"/>
      <c r="AN599" s="154"/>
    </row>
    <row r="600" spans="1:40">
      <c r="A600" s="154"/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54"/>
      <c r="AF600" s="154"/>
      <c r="AG600" s="154"/>
      <c r="AH600" s="154"/>
      <c r="AI600" s="154"/>
      <c r="AJ600" s="154"/>
      <c r="AK600" s="154"/>
      <c r="AL600" s="154"/>
      <c r="AM600" s="154"/>
      <c r="AN600" s="154"/>
    </row>
    <row r="601" spans="1:40">
      <c r="A601" s="154"/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54"/>
      <c r="AF601" s="154"/>
      <c r="AG601" s="154"/>
      <c r="AH601" s="154"/>
      <c r="AI601" s="154"/>
      <c r="AJ601" s="154"/>
      <c r="AK601" s="154"/>
      <c r="AL601" s="154"/>
      <c r="AM601" s="154"/>
      <c r="AN601" s="154"/>
    </row>
    <row r="602" spans="1:40">
      <c r="A602" s="154"/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54"/>
      <c r="AF602" s="154"/>
      <c r="AG602" s="154"/>
      <c r="AH602" s="154"/>
      <c r="AI602" s="154"/>
      <c r="AJ602" s="154"/>
      <c r="AK602" s="154"/>
      <c r="AL602" s="154"/>
      <c r="AM602" s="154"/>
      <c r="AN602" s="154"/>
    </row>
    <row r="603" spans="1:40">
      <c r="A603" s="154"/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54"/>
      <c r="AF603" s="154"/>
      <c r="AG603" s="154"/>
      <c r="AH603" s="154"/>
      <c r="AI603" s="154"/>
      <c r="AJ603" s="154"/>
      <c r="AK603" s="154"/>
      <c r="AL603" s="154"/>
      <c r="AM603" s="154"/>
      <c r="AN603" s="154"/>
    </row>
    <row r="604" spans="1:40">
      <c r="A604" s="154"/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  <c r="AF604" s="154"/>
      <c r="AG604" s="154"/>
      <c r="AH604" s="154"/>
      <c r="AI604" s="154"/>
      <c r="AJ604" s="154"/>
      <c r="AK604" s="154"/>
      <c r="AL604" s="154"/>
      <c r="AM604" s="154"/>
      <c r="AN604" s="154"/>
    </row>
    <row r="605" spans="1:40">
      <c r="A605" s="154"/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54"/>
      <c r="AF605" s="154"/>
      <c r="AG605" s="154"/>
      <c r="AH605" s="154"/>
      <c r="AI605" s="154"/>
      <c r="AJ605" s="154"/>
      <c r="AK605" s="154"/>
      <c r="AL605" s="154"/>
      <c r="AM605" s="154"/>
      <c r="AN605" s="154"/>
    </row>
    <row r="606" spans="1:40">
      <c r="A606" s="154"/>
      <c r="B606" s="154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54"/>
      <c r="AF606" s="154"/>
      <c r="AG606" s="154"/>
      <c r="AH606" s="154"/>
      <c r="AI606" s="154"/>
      <c r="AJ606" s="154"/>
      <c r="AK606" s="154"/>
      <c r="AL606" s="154"/>
      <c r="AM606" s="154"/>
      <c r="AN606" s="154"/>
    </row>
    <row r="607" spans="1:40">
      <c r="A607" s="154"/>
      <c r="B607" s="154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54"/>
      <c r="AF607" s="154"/>
      <c r="AG607" s="154"/>
      <c r="AH607" s="154"/>
      <c r="AI607" s="154"/>
      <c r="AJ607" s="154"/>
      <c r="AK607" s="154"/>
      <c r="AL607" s="154"/>
      <c r="AM607" s="154"/>
      <c r="AN607" s="154"/>
    </row>
    <row r="608" spans="1:40">
      <c r="A608" s="154"/>
      <c r="B608" s="154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54"/>
      <c r="AF608" s="154"/>
      <c r="AG608" s="154"/>
      <c r="AH608" s="154"/>
      <c r="AI608" s="154"/>
      <c r="AJ608" s="154"/>
      <c r="AK608" s="154"/>
      <c r="AL608" s="154"/>
      <c r="AM608" s="154"/>
      <c r="AN608" s="154"/>
    </row>
    <row r="609" spans="1:40">
      <c r="A609" s="154"/>
      <c r="B609" s="154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54"/>
      <c r="AF609" s="154"/>
      <c r="AG609" s="154"/>
      <c r="AH609" s="154"/>
      <c r="AI609" s="154"/>
      <c r="AJ609" s="154"/>
      <c r="AK609" s="154"/>
      <c r="AL609" s="154"/>
      <c r="AM609" s="154"/>
      <c r="AN609" s="154"/>
    </row>
    <row r="610" spans="1:40">
      <c r="A610" s="154"/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154"/>
      <c r="AM610" s="154"/>
      <c r="AN610" s="154"/>
    </row>
    <row r="611" spans="1:40">
      <c r="A611" s="154"/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/>
      <c r="AD611" s="154"/>
      <c r="AE611" s="154"/>
      <c r="AF611" s="154"/>
      <c r="AG611" s="154"/>
      <c r="AH611" s="154"/>
      <c r="AI611" s="154"/>
      <c r="AJ611" s="154"/>
      <c r="AK611" s="154"/>
      <c r="AL611" s="154"/>
      <c r="AM611" s="154"/>
      <c r="AN611" s="154"/>
    </row>
    <row r="612" spans="1:40">
      <c r="A612" s="154"/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54"/>
      <c r="AF612" s="154"/>
      <c r="AG612" s="154"/>
      <c r="AH612" s="154"/>
      <c r="AI612" s="154"/>
      <c r="AJ612" s="154"/>
      <c r="AK612" s="154"/>
      <c r="AL612" s="154"/>
      <c r="AM612" s="154"/>
      <c r="AN612" s="154"/>
    </row>
    <row r="613" spans="1:40">
      <c r="A613" s="154"/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  <c r="AA613" s="154"/>
      <c r="AB613" s="154"/>
      <c r="AC613" s="154"/>
      <c r="AD613" s="154"/>
      <c r="AE613" s="154"/>
      <c r="AF613" s="154"/>
      <c r="AG613" s="154"/>
      <c r="AH613" s="154"/>
      <c r="AI613" s="154"/>
      <c r="AJ613" s="154"/>
      <c r="AK613" s="154"/>
      <c r="AL613" s="154"/>
      <c r="AM613" s="154"/>
      <c r="AN613" s="154"/>
    </row>
    <row r="614" spans="1:40">
      <c r="A614" s="154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  <c r="AA614" s="154"/>
      <c r="AB614" s="154"/>
      <c r="AC614" s="154"/>
      <c r="AD614" s="154"/>
      <c r="AE614" s="154"/>
      <c r="AF614" s="154"/>
      <c r="AG614" s="154"/>
      <c r="AH614" s="154"/>
      <c r="AI614" s="154"/>
      <c r="AJ614" s="154"/>
      <c r="AK614" s="154"/>
      <c r="AL614" s="154"/>
      <c r="AM614" s="154"/>
      <c r="AN614" s="154"/>
    </row>
    <row r="615" spans="1:40">
      <c r="A615" s="154"/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  <c r="AA615" s="154"/>
      <c r="AB615" s="154"/>
      <c r="AC615" s="154"/>
      <c r="AD615" s="154"/>
      <c r="AE615" s="154"/>
      <c r="AF615" s="154"/>
      <c r="AG615" s="154"/>
      <c r="AH615" s="154"/>
      <c r="AI615" s="154"/>
      <c r="AJ615" s="154"/>
      <c r="AK615" s="154"/>
      <c r="AL615" s="154"/>
      <c r="AM615" s="154"/>
      <c r="AN615" s="154"/>
    </row>
    <row r="616" spans="1:40">
      <c r="A616" s="154"/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/>
      <c r="AL616" s="154"/>
      <c r="AM616" s="154"/>
      <c r="AN616" s="154"/>
    </row>
    <row r="617" spans="1:40">
      <c r="A617" s="154"/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/>
      <c r="AL617" s="154"/>
      <c r="AM617" s="154"/>
      <c r="AN617" s="154"/>
    </row>
    <row r="618" spans="1:40">
      <c r="A618" s="154"/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54"/>
      <c r="AF618" s="154"/>
      <c r="AG618" s="154"/>
      <c r="AH618" s="154"/>
      <c r="AI618" s="154"/>
      <c r="AJ618" s="154"/>
      <c r="AK618" s="154"/>
      <c r="AL618" s="154"/>
      <c r="AM618" s="154"/>
      <c r="AN618" s="154"/>
    </row>
    <row r="619" spans="1:40">
      <c r="A619" s="154"/>
      <c r="B619" s="154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  <c r="AA619" s="154"/>
      <c r="AB619" s="154"/>
      <c r="AC619" s="154"/>
      <c r="AD619" s="154"/>
      <c r="AE619" s="154"/>
      <c r="AF619" s="154"/>
      <c r="AG619" s="154"/>
      <c r="AH619" s="154"/>
      <c r="AI619" s="154"/>
      <c r="AJ619" s="154"/>
      <c r="AK619" s="154"/>
      <c r="AL619" s="154"/>
      <c r="AM619" s="154"/>
      <c r="AN619" s="154"/>
    </row>
    <row r="620" spans="1:40">
      <c r="A620" s="154"/>
      <c r="B620" s="154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  <c r="AA620" s="154"/>
      <c r="AB620" s="154"/>
      <c r="AC620" s="154"/>
      <c r="AD620" s="154"/>
      <c r="AE620" s="154"/>
      <c r="AF620" s="154"/>
      <c r="AG620" s="154"/>
      <c r="AH620" s="154"/>
      <c r="AI620" s="154"/>
      <c r="AJ620" s="154"/>
      <c r="AK620" s="154"/>
      <c r="AL620" s="154"/>
      <c r="AM620" s="154"/>
      <c r="AN620" s="154"/>
    </row>
    <row r="621" spans="1:40">
      <c r="A621" s="154"/>
      <c r="B621" s="154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  <c r="AA621" s="154"/>
      <c r="AB621" s="154"/>
      <c r="AC621" s="154"/>
      <c r="AD621" s="154"/>
      <c r="AE621" s="154"/>
      <c r="AF621" s="154"/>
      <c r="AG621" s="154"/>
      <c r="AH621" s="154"/>
      <c r="AI621" s="154"/>
      <c r="AJ621" s="154"/>
      <c r="AK621" s="154"/>
      <c r="AL621" s="154"/>
      <c r="AM621" s="154"/>
      <c r="AN621" s="154"/>
    </row>
    <row r="622" spans="1:40">
      <c r="A622" s="154"/>
      <c r="B622" s="154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  <c r="AA622" s="154"/>
      <c r="AB622" s="154"/>
      <c r="AC622" s="154"/>
      <c r="AD622" s="154"/>
      <c r="AE622" s="154"/>
      <c r="AF622" s="154"/>
      <c r="AG622" s="154"/>
      <c r="AH622" s="154"/>
      <c r="AI622" s="154"/>
      <c r="AJ622" s="154"/>
      <c r="AK622" s="154"/>
      <c r="AL622" s="154"/>
      <c r="AM622" s="154"/>
      <c r="AN622" s="154"/>
    </row>
  </sheetData>
  <mergeCells count="42">
    <mergeCell ref="A26:D26"/>
    <mergeCell ref="A35:F35"/>
    <mergeCell ref="H34:AD34"/>
    <mergeCell ref="A34:F34"/>
    <mergeCell ref="B7:B10"/>
    <mergeCell ref="O26:Z26"/>
    <mergeCell ref="F8:G9"/>
    <mergeCell ref="F7:J7"/>
    <mergeCell ref="AB8:AC9"/>
    <mergeCell ref="E7:E10"/>
    <mergeCell ref="Z7:AD7"/>
    <mergeCell ref="P8:Q9"/>
    <mergeCell ref="P7:T7"/>
    <mergeCell ref="A36:AN622"/>
    <mergeCell ref="T28:U28"/>
    <mergeCell ref="AJ8:AL8"/>
    <mergeCell ref="H35:AD35"/>
    <mergeCell ref="A25:C25"/>
    <mergeCell ref="AD8:AD10"/>
    <mergeCell ref="H33:AD33"/>
    <mergeCell ref="A33:F33"/>
    <mergeCell ref="O25:Z25"/>
    <mergeCell ref="R8:S9"/>
    <mergeCell ref="T8:T10"/>
    <mergeCell ref="AG8:AI8"/>
    <mergeCell ref="J8:J10"/>
    <mergeCell ref="K8:L9"/>
    <mergeCell ref="M8:N9"/>
    <mergeCell ref="O8:O10"/>
    <mergeCell ref="A3:AD4"/>
    <mergeCell ref="B6:D6"/>
    <mergeCell ref="U7:Y7"/>
    <mergeCell ref="C7:C10"/>
    <mergeCell ref="D7:D10"/>
    <mergeCell ref="Z8:AA9"/>
    <mergeCell ref="W8:X9"/>
    <mergeCell ref="H8:I9"/>
    <mergeCell ref="U8:V9"/>
    <mergeCell ref="A6:A10"/>
    <mergeCell ref="F6:AD6"/>
    <mergeCell ref="K7:O7"/>
    <mergeCell ref="Y8:Y10"/>
  </mergeCells>
  <phoneticPr fontId="3" type="noConversion"/>
  <pageMargins left="0.25" right="0.25" top="0.55118110236220497" bottom="0.47244094488188998" header="6.4960630000000005E-2" footer="0"/>
  <pageSetup paperSize="9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Normal="100" zoomScaleSheetLayoutView="80" workbookViewId="0">
      <selection activeCell="J11" sqref="J11"/>
    </sheetView>
  </sheetViews>
  <sheetFormatPr defaultColWidth="9.140625" defaultRowHeight="14.25"/>
  <cols>
    <col min="1" max="1" width="4.5703125" style="22" customWidth="1"/>
    <col min="2" max="2" width="40.140625" style="22" customWidth="1"/>
    <col min="3" max="3" width="9" style="22" customWidth="1"/>
    <col min="4" max="4" width="10.42578125" style="22" customWidth="1"/>
    <col min="5" max="5" width="8.7109375" style="22" customWidth="1"/>
    <col min="6" max="6" width="9" style="22" customWidth="1"/>
    <col min="7" max="8" width="9.140625" style="22" bestFit="1" customWidth="1"/>
    <col min="9" max="9" width="9.28515625" style="22" bestFit="1" customWidth="1"/>
    <col min="10" max="10" width="8.7109375" style="22" bestFit="1" customWidth="1"/>
    <col min="11" max="11" width="9.85546875" style="22" customWidth="1"/>
    <col min="12" max="12" width="9" style="22" customWidth="1"/>
    <col min="13" max="13" width="9.140625" style="22" bestFit="1" customWidth="1"/>
    <col min="14" max="14" width="8.85546875" style="22" bestFit="1" customWidth="1"/>
    <col min="15" max="15" width="7.28515625" style="22" customWidth="1"/>
    <col min="16" max="16" width="18.5703125" style="22" customWidth="1"/>
    <col min="17" max="16384" width="9.140625" style="22"/>
  </cols>
  <sheetData>
    <row r="1" spans="1:22" s="21" customFormat="1" ht="15.75" customHeight="1">
      <c r="A1" s="32" t="s">
        <v>71</v>
      </c>
      <c r="B1" s="32"/>
      <c r="C1" s="32"/>
      <c r="D1" s="33"/>
      <c r="E1" s="33"/>
      <c r="F1" s="33"/>
      <c r="G1" s="34"/>
      <c r="H1" s="165" t="s">
        <v>65</v>
      </c>
      <c r="I1" s="165"/>
      <c r="J1" s="165"/>
      <c r="K1" s="165"/>
      <c r="L1" s="165"/>
      <c r="M1" s="165"/>
      <c r="N1" s="165"/>
      <c r="O1" s="165"/>
      <c r="P1" s="35"/>
    </row>
    <row r="2" spans="1:22" s="21" customFormat="1" ht="15.75" customHeight="1">
      <c r="A2" s="36"/>
      <c r="B2" s="33"/>
      <c r="C2" s="33"/>
      <c r="D2" s="33"/>
      <c r="E2" s="33"/>
      <c r="F2" s="33"/>
      <c r="G2" s="34"/>
      <c r="H2" s="169" t="s">
        <v>66</v>
      </c>
      <c r="I2" s="169"/>
      <c r="J2" s="169"/>
      <c r="K2" s="169"/>
      <c r="L2" s="169"/>
      <c r="M2" s="169"/>
      <c r="N2" s="169"/>
      <c r="O2" s="169"/>
      <c r="P2" s="35"/>
    </row>
    <row r="3" spans="1:22" s="21" customFormat="1" ht="4.5" customHeight="1">
      <c r="A3" s="36"/>
      <c r="B3" s="33"/>
      <c r="C3" s="33"/>
      <c r="D3" s="33"/>
      <c r="E3" s="33"/>
      <c r="F3" s="33"/>
      <c r="G3" s="34"/>
      <c r="H3" s="37"/>
      <c r="I3" s="37"/>
      <c r="J3" s="37"/>
      <c r="K3" s="37"/>
      <c r="L3" s="37"/>
      <c r="M3" s="37"/>
      <c r="N3" s="37"/>
      <c r="O3" s="37"/>
      <c r="P3" s="35"/>
    </row>
    <row r="4" spans="1:22" s="21" customFormat="1" ht="18.75">
      <c r="A4" s="134" t="s">
        <v>67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38"/>
    </row>
    <row r="5" spans="1:22" s="31" customFormat="1" ht="15.75" customHeight="1">
      <c r="A5" s="166" t="s">
        <v>102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22">
      <c r="L6" s="170" t="s">
        <v>48</v>
      </c>
      <c r="M6" s="170"/>
      <c r="N6" s="170"/>
      <c r="O6" s="170"/>
    </row>
    <row r="7" spans="1:22" s="31" customFormat="1" ht="42" customHeight="1">
      <c r="A7" s="167" t="s">
        <v>49</v>
      </c>
      <c r="B7" s="167"/>
      <c r="C7" s="90" t="s">
        <v>47</v>
      </c>
      <c r="D7" s="90" t="s">
        <v>50</v>
      </c>
      <c r="E7" s="90" t="s">
        <v>0</v>
      </c>
      <c r="F7" s="90" t="s">
        <v>1</v>
      </c>
      <c r="G7" s="90" t="s">
        <v>2</v>
      </c>
      <c r="H7" s="90" t="s">
        <v>3</v>
      </c>
      <c r="I7" s="90" t="s">
        <v>4</v>
      </c>
      <c r="J7" s="90" t="s">
        <v>5</v>
      </c>
      <c r="K7" s="90" t="s">
        <v>51</v>
      </c>
      <c r="L7" s="90" t="s">
        <v>6</v>
      </c>
      <c r="M7" s="90" t="s">
        <v>7</v>
      </c>
      <c r="N7" s="90" t="s">
        <v>8</v>
      </c>
      <c r="O7" s="90" t="s">
        <v>52</v>
      </c>
    </row>
    <row r="8" spans="1:22" s="31" customFormat="1" ht="15" customHeight="1">
      <c r="A8" s="168" t="s">
        <v>53</v>
      </c>
      <c r="B8" s="168"/>
      <c r="C8" s="90">
        <v>1</v>
      </c>
      <c r="D8" s="90">
        <v>2</v>
      </c>
      <c r="E8" s="90">
        <v>3</v>
      </c>
      <c r="F8" s="90">
        <v>4</v>
      </c>
      <c r="G8" s="90">
        <v>5</v>
      </c>
      <c r="H8" s="90">
        <v>6</v>
      </c>
      <c r="I8" s="90">
        <v>7</v>
      </c>
      <c r="J8" s="90">
        <v>8</v>
      </c>
      <c r="K8" s="90">
        <v>9</v>
      </c>
      <c r="L8" s="90">
        <v>10</v>
      </c>
      <c r="M8" s="90">
        <v>11</v>
      </c>
      <c r="N8" s="90">
        <v>12</v>
      </c>
      <c r="O8" s="90">
        <v>13</v>
      </c>
    </row>
    <row r="9" spans="1:22" s="31" customFormat="1" ht="15" customHeight="1">
      <c r="A9" s="132"/>
      <c r="B9" s="133" t="s">
        <v>103</v>
      </c>
      <c r="C9" s="131">
        <f>C11+C10</f>
        <v>509</v>
      </c>
      <c r="D9" s="131">
        <f t="shared" ref="D9:O9" si="0">D11+D10</f>
        <v>38</v>
      </c>
      <c r="E9" s="131">
        <f t="shared" si="0"/>
        <v>36</v>
      </c>
      <c r="F9" s="131">
        <f t="shared" si="0"/>
        <v>37</v>
      </c>
      <c r="G9" s="131">
        <f t="shared" si="0"/>
        <v>37</v>
      </c>
      <c r="H9" s="131">
        <f t="shared" si="0"/>
        <v>48</v>
      </c>
      <c r="I9" s="131">
        <f t="shared" si="0"/>
        <v>67</v>
      </c>
      <c r="J9" s="131">
        <f t="shared" si="0"/>
        <v>38</v>
      </c>
      <c r="K9" s="131">
        <f t="shared" si="0"/>
        <v>35</v>
      </c>
      <c r="L9" s="131">
        <f t="shared" si="0"/>
        <v>46</v>
      </c>
      <c r="M9" s="131">
        <f t="shared" si="0"/>
        <v>50</v>
      </c>
      <c r="N9" s="131">
        <f t="shared" si="0"/>
        <v>52</v>
      </c>
      <c r="O9" s="131">
        <f t="shared" si="0"/>
        <v>25</v>
      </c>
    </row>
    <row r="10" spans="1:22" s="31" customFormat="1" ht="15" customHeight="1">
      <c r="A10" s="91">
        <v>1</v>
      </c>
      <c r="B10" s="92" t="s">
        <v>84</v>
      </c>
      <c r="C10" s="91">
        <f>SUM(D10:O10)</f>
        <v>228</v>
      </c>
      <c r="D10" s="93">
        <v>18</v>
      </c>
      <c r="E10" s="93">
        <v>22</v>
      </c>
      <c r="F10" s="93">
        <v>22</v>
      </c>
      <c r="G10" s="93">
        <v>7</v>
      </c>
      <c r="H10" s="93">
        <v>33</v>
      </c>
      <c r="I10" s="93">
        <v>28</v>
      </c>
      <c r="J10" s="93">
        <v>14</v>
      </c>
      <c r="K10" s="93">
        <v>15</v>
      </c>
      <c r="L10" s="93">
        <v>22</v>
      </c>
      <c r="M10" s="93">
        <v>17</v>
      </c>
      <c r="N10" s="93">
        <v>17</v>
      </c>
      <c r="O10" s="93">
        <v>13</v>
      </c>
      <c r="P10" s="94"/>
      <c r="Q10" s="95"/>
    </row>
    <row r="11" spans="1:22" s="101" customFormat="1" ht="15" customHeight="1">
      <c r="A11" s="96">
        <v>2</v>
      </c>
      <c r="B11" s="97" t="s">
        <v>54</v>
      </c>
      <c r="C11" s="96">
        <f>D11+E11+F11+G11+H11+I11+J11+K11+L11+M11+N11+O11</f>
        <v>281</v>
      </c>
      <c r="D11" s="98">
        <v>20</v>
      </c>
      <c r="E11" s="98">
        <v>14</v>
      </c>
      <c r="F11" s="98">
        <v>15</v>
      </c>
      <c r="G11" s="98">
        <v>30</v>
      </c>
      <c r="H11" s="98">
        <v>15</v>
      </c>
      <c r="I11" s="98">
        <v>39</v>
      </c>
      <c r="J11" s="98">
        <v>24</v>
      </c>
      <c r="K11" s="98">
        <v>20</v>
      </c>
      <c r="L11" s="98">
        <v>24</v>
      </c>
      <c r="M11" s="98">
        <v>33</v>
      </c>
      <c r="N11" s="98">
        <v>35</v>
      </c>
      <c r="O11" s="98">
        <v>12</v>
      </c>
      <c r="P11" s="99"/>
      <c r="Q11" s="100"/>
      <c r="S11" s="31"/>
    </row>
    <row r="12" spans="1:22" s="31" customFormat="1" ht="15" customHeight="1">
      <c r="A12" s="98"/>
      <c r="B12" s="102" t="s">
        <v>55</v>
      </c>
      <c r="C12" s="96">
        <f>SUM(D12:O12)</f>
        <v>144</v>
      </c>
      <c r="D12" s="103">
        <v>11</v>
      </c>
      <c r="E12" s="103">
        <v>6</v>
      </c>
      <c r="F12" s="103">
        <v>8</v>
      </c>
      <c r="G12" s="103">
        <v>14</v>
      </c>
      <c r="H12" s="103">
        <v>8</v>
      </c>
      <c r="I12" s="103">
        <v>20</v>
      </c>
      <c r="J12" s="103">
        <v>11</v>
      </c>
      <c r="K12" s="103">
        <v>10</v>
      </c>
      <c r="L12" s="103">
        <v>13</v>
      </c>
      <c r="M12" s="103">
        <v>17</v>
      </c>
      <c r="N12" s="103">
        <v>19</v>
      </c>
      <c r="O12" s="103">
        <v>7</v>
      </c>
      <c r="P12" s="104"/>
      <c r="Q12" s="95"/>
    </row>
    <row r="13" spans="1:22" s="31" customFormat="1" ht="15" customHeight="1">
      <c r="A13" s="98"/>
      <c r="B13" s="102" t="s">
        <v>56</v>
      </c>
      <c r="C13" s="96">
        <f t="shared" ref="C13:O13" si="1">C11-C12</f>
        <v>137</v>
      </c>
      <c r="D13" s="103">
        <f t="shared" si="1"/>
        <v>9</v>
      </c>
      <c r="E13" s="103">
        <f t="shared" si="1"/>
        <v>8</v>
      </c>
      <c r="F13" s="103">
        <f t="shared" si="1"/>
        <v>7</v>
      </c>
      <c r="G13" s="103">
        <f t="shared" si="1"/>
        <v>16</v>
      </c>
      <c r="H13" s="103">
        <f t="shared" si="1"/>
        <v>7</v>
      </c>
      <c r="I13" s="103">
        <f t="shared" si="1"/>
        <v>19</v>
      </c>
      <c r="J13" s="103">
        <f>J11-J12</f>
        <v>13</v>
      </c>
      <c r="K13" s="103">
        <f t="shared" si="1"/>
        <v>10</v>
      </c>
      <c r="L13" s="103">
        <f t="shared" si="1"/>
        <v>11</v>
      </c>
      <c r="M13" s="103">
        <f t="shared" si="1"/>
        <v>16</v>
      </c>
      <c r="N13" s="103">
        <f t="shared" si="1"/>
        <v>16</v>
      </c>
      <c r="O13" s="103">
        <f t="shared" si="1"/>
        <v>5</v>
      </c>
      <c r="P13" s="104"/>
      <c r="Q13" s="95"/>
    </row>
    <row r="14" spans="1:22" s="31" customFormat="1" ht="15" customHeight="1">
      <c r="A14" s="98"/>
      <c r="B14" s="105" t="s">
        <v>61</v>
      </c>
      <c r="C14" s="106">
        <f>C12/C13*100</f>
        <v>105.1094890510949</v>
      </c>
      <c r="D14" s="107">
        <f>D12/D13*100</f>
        <v>122.22222222222223</v>
      </c>
      <c r="E14" s="107">
        <f t="shared" ref="E14:O14" si="2">E12/E13*100</f>
        <v>75</v>
      </c>
      <c r="F14" s="107">
        <f t="shared" si="2"/>
        <v>114.28571428571428</v>
      </c>
      <c r="G14" s="107">
        <f t="shared" si="2"/>
        <v>87.5</v>
      </c>
      <c r="H14" s="107">
        <f t="shared" si="2"/>
        <v>114.28571428571428</v>
      </c>
      <c r="I14" s="107">
        <f t="shared" si="2"/>
        <v>105.26315789473684</v>
      </c>
      <c r="J14" s="107">
        <f t="shared" si="2"/>
        <v>84.615384615384613</v>
      </c>
      <c r="K14" s="107">
        <f t="shared" si="2"/>
        <v>100</v>
      </c>
      <c r="L14" s="107">
        <f>L12/L13*100</f>
        <v>118.18181818181819</v>
      </c>
      <c r="M14" s="107">
        <f t="shared" si="2"/>
        <v>106.25</v>
      </c>
      <c r="N14" s="107">
        <f t="shared" si="2"/>
        <v>118.75</v>
      </c>
      <c r="O14" s="107">
        <f t="shared" si="2"/>
        <v>140</v>
      </c>
      <c r="P14" s="104"/>
      <c r="Q14" s="104"/>
      <c r="R14" s="104"/>
      <c r="T14" s="104"/>
      <c r="U14" s="104"/>
      <c r="V14" s="104"/>
    </row>
    <row r="15" spans="1:22" s="31" customFormat="1" ht="15" customHeight="1">
      <c r="A15" s="98"/>
      <c r="B15" s="105" t="s">
        <v>104</v>
      </c>
      <c r="C15" s="96">
        <f>SUM(D15:O15)</f>
        <v>40</v>
      </c>
      <c r="D15" s="171">
        <v>2</v>
      </c>
      <c r="E15" s="171">
        <v>2</v>
      </c>
      <c r="F15" s="171">
        <v>1</v>
      </c>
      <c r="G15" s="171">
        <v>5</v>
      </c>
      <c r="H15" s="171">
        <v>3</v>
      </c>
      <c r="I15" s="171">
        <v>4</v>
      </c>
      <c r="J15" s="171">
        <v>2</v>
      </c>
      <c r="K15" s="171">
        <v>5</v>
      </c>
      <c r="L15" s="171">
        <v>2</v>
      </c>
      <c r="M15" s="171">
        <v>3</v>
      </c>
      <c r="N15" s="171">
        <v>10</v>
      </c>
      <c r="O15" s="171">
        <v>1</v>
      </c>
      <c r="P15" s="104"/>
      <c r="Q15" s="104"/>
      <c r="R15" s="104"/>
      <c r="T15" s="104"/>
      <c r="U15" s="104"/>
      <c r="V15" s="104"/>
    </row>
    <row r="16" spans="1:22" s="31" customFormat="1" ht="15" customHeight="1">
      <c r="A16" s="98"/>
      <c r="B16" s="108" t="s">
        <v>69</v>
      </c>
      <c r="C16" s="96">
        <f>SUM(D16:O16)</f>
        <v>4</v>
      </c>
      <c r="D16" s="98">
        <v>0</v>
      </c>
      <c r="E16" s="98">
        <v>0</v>
      </c>
      <c r="F16" s="98">
        <v>0</v>
      </c>
      <c r="G16" s="98">
        <v>1</v>
      </c>
      <c r="H16" s="98">
        <v>0</v>
      </c>
      <c r="I16" s="98">
        <v>0</v>
      </c>
      <c r="J16" s="98">
        <v>2</v>
      </c>
      <c r="K16" s="98">
        <v>0</v>
      </c>
      <c r="L16" s="98">
        <v>0</v>
      </c>
      <c r="M16" s="98">
        <v>0</v>
      </c>
      <c r="N16" s="109">
        <v>1</v>
      </c>
      <c r="O16" s="98">
        <v>0</v>
      </c>
      <c r="P16" s="104"/>
      <c r="Q16" s="95"/>
    </row>
    <row r="17" spans="1:17" s="31" customFormat="1" ht="15" customHeight="1">
      <c r="A17" s="98"/>
      <c r="B17" s="108" t="s">
        <v>68</v>
      </c>
      <c r="C17" s="106">
        <f>C16/C11*100</f>
        <v>1.4234875444839856</v>
      </c>
      <c r="D17" s="107">
        <f>D16/D11*100</f>
        <v>0</v>
      </c>
      <c r="E17" s="107">
        <f t="shared" ref="E17:O17" si="3">E16/E11*100</f>
        <v>0</v>
      </c>
      <c r="F17" s="107">
        <f t="shared" si="3"/>
        <v>0</v>
      </c>
      <c r="G17" s="107">
        <f t="shared" si="3"/>
        <v>3.3333333333333335</v>
      </c>
      <c r="H17" s="107">
        <f t="shared" si="3"/>
        <v>0</v>
      </c>
      <c r="I17" s="107">
        <f t="shared" si="3"/>
        <v>0</v>
      </c>
      <c r="J17" s="107">
        <f t="shared" si="3"/>
        <v>8.3333333333333321</v>
      </c>
      <c r="K17" s="107">
        <f t="shared" si="3"/>
        <v>0</v>
      </c>
      <c r="L17" s="107">
        <f t="shared" si="3"/>
        <v>0</v>
      </c>
      <c r="M17" s="107">
        <f t="shared" si="3"/>
        <v>0</v>
      </c>
      <c r="N17" s="107">
        <f t="shared" si="3"/>
        <v>2.8571428571428572</v>
      </c>
      <c r="O17" s="107">
        <f t="shared" si="3"/>
        <v>0</v>
      </c>
      <c r="P17" s="104"/>
      <c r="Q17" s="95"/>
    </row>
    <row r="18" spans="1:17" s="31" customFormat="1" ht="15" customHeight="1">
      <c r="A18" s="98"/>
      <c r="B18" s="110" t="s">
        <v>92</v>
      </c>
      <c r="C18" s="111">
        <f>SUM(D18:O18)</f>
        <v>12</v>
      </c>
      <c r="D18" s="112">
        <v>2</v>
      </c>
      <c r="E18" s="112">
        <v>0</v>
      </c>
      <c r="F18" s="112">
        <v>0</v>
      </c>
      <c r="G18" s="112">
        <v>0</v>
      </c>
      <c r="H18" s="112">
        <v>0</v>
      </c>
      <c r="I18" s="112">
        <v>6</v>
      </c>
      <c r="J18" s="112">
        <v>1</v>
      </c>
      <c r="K18" s="112">
        <v>0</v>
      </c>
      <c r="L18" s="112">
        <v>0</v>
      </c>
      <c r="M18" s="112">
        <v>3</v>
      </c>
      <c r="N18" s="112">
        <v>0</v>
      </c>
      <c r="O18" s="112">
        <v>0</v>
      </c>
      <c r="P18" s="104"/>
      <c r="Q18" s="95"/>
    </row>
    <row r="19" spans="1:17" s="31" customFormat="1" ht="15" customHeight="1">
      <c r="A19" s="91">
        <v>3</v>
      </c>
      <c r="B19" s="113" t="s">
        <v>88</v>
      </c>
      <c r="C19" s="111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04"/>
      <c r="Q19" s="95"/>
    </row>
    <row r="20" spans="1:17" s="31" customFormat="1" ht="15" customHeight="1">
      <c r="A20" s="91"/>
      <c r="B20" s="114" t="s">
        <v>93</v>
      </c>
      <c r="C20" s="91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104"/>
      <c r="Q20" s="95"/>
    </row>
    <row r="21" spans="1:17" s="31" customFormat="1" ht="15" customHeight="1">
      <c r="A21" s="91"/>
      <c r="B21" s="114" t="s">
        <v>90</v>
      </c>
      <c r="C21" s="91">
        <f>SUM(D21:O21)</f>
        <v>207</v>
      </c>
      <c r="D21" s="93">
        <v>12</v>
      </c>
      <c r="E21" s="93">
        <v>18</v>
      </c>
      <c r="F21" s="93">
        <v>22</v>
      </c>
      <c r="G21" s="93">
        <v>21</v>
      </c>
      <c r="H21" s="93">
        <v>27</v>
      </c>
      <c r="I21" s="93">
        <v>12</v>
      </c>
      <c r="J21" s="93">
        <v>12</v>
      </c>
      <c r="K21" s="93">
        <v>21</v>
      </c>
      <c r="L21" s="93">
        <v>15</v>
      </c>
      <c r="M21" s="93">
        <v>19</v>
      </c>
      <c r="N21" s="93">
        <v>14</v>
      </c>
      <c r="O21" s="93">
        <v>14</v>
      </c>
      <c r="P21" s="104"/>
      <c r="Q21" s="95"/>
    </row>
    <row r="22" spans="1:17" s="31" customFormat="1" ht="15" customHeight="1">
      <c r="A22" s="93"/>
      <c r="B22" s="115" t="s">
        <v>85</v>
      </c>
      <c r="C22" s="91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104"/>
      <c r="Q22" s="95"/>
    </row>
    <row r="23" spans="1:17" s="31" customFormat="1" ht="15" customHeight="1">
      <c r="A23" s="93"/>
      <c r="B23" s="114" t="s">
        <v>91</v>
      </c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04"/>
    </row>
    <row r="24" spans="1:17" s="31" customFormat="1" ht="15" customHeight="1">
      <c r="A24" s="91">
        <v>4</v>
      </c>
      <c r="B24" s="113" t="s">
        <v>89</v>
      </c>
      <c r="C24" s="9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04"/>
    </row>
    <row r="25" spans="1:17" s="31" customFormat="1" ht="15" customHeight="1">
      <c r="A25" s="91"/>
      <c r="B25" s="114" t="s">
        <v>93</v>
      </c>
      <c r="C25" s="91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04"/>
    </row>
    <row r="26" spans="1:17" s="31" customFormat="1" ht="15" customHeight="1">
      <c r="A26" s="91"/>
      <c r="B26" s="114" t="s">
        <v>90</v>
      </c>
      <c r="C26" s="91">
        <f>SUM(D26:O26)</f>
        <v>198</v>
      </c>
      <c r="D26" s="93">
        <v>13</v>
      </c>
      <c r="E26" s="93">
        <v>11</v>
      </c>
      <c r="F26" s="93">
        <v>20</v>
      </c>
      <c r="G26" s="93">
        <v>26</v>
      </c>
      <c r="H26" s="93">
        <v>11</v>
      </c>
      <c r="I26" s="93">
        <v>21</v>
      </c>
      <c r="J26" s="93">
        <v>9</v>
      </c>
      <c r="K26" s="93">
        <v>19</v>
      </c>
      <c r="L26" s="93">
        <v>16</v>
      </c>
      <c r="M26" s="93">
        <v>23</v>
      </c>
      <c r="N26" s="93">
        <v>20</v>
      </c>
      <c r="O26" s="93">
        <v>9</v>
      </c>
      <c r="P26" s="104"/>
    </row>
    <row r="27" spans="1:17" s="31" customFormat="1" ht="15" customHeight="1">
      <c r="A27" s="118"/>
      <c r="B27" s="119" t="s">
        <v>91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04"/>
    </row>
    <row r="28" spans="1:17" s="21" customFormat="1" ht="15" customHeight="1">
      <c r="A28" s="124">
        <v>5</v>
      </c>
      <c r="B28" s="122" t="s">
        <v>94</v>
      </c>
      <c r="C28" s="9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7" s="21" customFormat="1" ht="15" customHeight="1">
      <c r="A29" s="123"/>
      <c r="B29" s="123" t="s">
        <v>95</v>
      </c>
      <c r="C29" s="91">
        <f t="shared" ref="C29:C32" si="4">SUM(D29:O29)</f>
        <v>176</v>
      </c>
      <c r="D29" s="125">
        <v>22</v>
      </c>
      <c r="E29" s="125">
        <v>20</v>
      </c>
      <c r="F29" s="125">
        <v>24</v>
      </c>
      <c r="G29" s="125">
        <v>14</v>
      </c>
      <c r="H29" s="125">
        <v>16</v>
      </c>
      <c r="I29" s="125">
        <v>16</v>
      </c>
      <c r="J29" s="125">
        <v>6</v>
      </c>
      <c r="K29" s="125">
        <v>8</v>
      </c>
      <c r="L29" s="125">
        <v>12</v>
      </c>
      <c r="M29" s="125">
        <v>20</v>
      </c>
      <c r="N29" s="125">
        <v>10</v>
      </c>
      <c r="O29" s="125">
        <v>8</v>
      </c>
    </row>
    <row r="30" spans="1:17" s="21" customFormat="1" ht="15" customHeight="1">
      <c r="A30" s="123"/>
      <c r="B30" s="123" t="s">
        <v>96</v>
      </c>
      <c r="C30" s="91">
        <f t="shared" si="4"/>
        <v>76</v>
      </c>
      <c r="D30" s="125">
        <v>6</v>
      </c>
      <c r="E30" s="125">
        <v>10</v>
      </c>
      <c r="F30" s="125">
        <v>6</v>
      </c>
      <c r="G30" s="125">
        <v>2</v>
      </c>
      <c r="H30" s="125">
        <v>8</v>
      </c>
      <c r="I30" s="125">
        <v>10</v>
      </c>
      <c r="J30" s="125">
        <v>6</v>
      </c>
      <c r="K30" s="125">
        <v>4</v>
      </c>
      <c r="L30" s="125">
        <v>6</v>
      </c>
      <c r="M30" s="125">
        <v>4</v>
      </c>
      <c r="N30" s="125">
        <v>8</v>
      </c>
      <c r="O30" s="125">
        <v>6</v>
      </c>
    </row>
    <row r="31" spans="1:17" s="21" customFormat="1" ht="15" customHeight="1">
      <c r="A31" s="123"/>
      <c r="B31" s="123" t="s">
        <v>98</v>
      </c>
      <c r="C31" s="91">
        <f t="shared" si="4"/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</row>
    <row r="32" spans="1:17" s="21" customFormat="1" ht="15" customHeight="1">
      <c r="A32" s="123"/>
      <c r="B32" s="123" t="s">
        <v>97</v>
      </c>
      <c r="C32" s="91">
        <f t="shared" si="4"/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</row>
    <row r="33" spans="1:15" s="21" customFormat="1" ht="15" customHeight="1">
      <c r="A33" s="123"/>
      <c r="B33" s="123" t="s">
        <v>99</v>
      </c>
      <c r="C33" s="124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</row>
    <row r="34" spans="1:15" s="31" customFormat="1" ht="15" customHeight="1">
      <c r="A34" s="96">
        <v>6</v>
      </c>
      <c r="B34" s="97" t="s">
        <v>57</v>
      </c>
      <c r="C34" s="91">
        <f>SUM(D34:O34)</f>
        <v>115</v>
      </c>
      <c r="D34" s="118">
        <v>0</v>
      </c>
      <c r="E34" s="121">
        <v>7</v>
      </c>
      <c r="F34" s="121">
        <v>5</v>
      </c>
      <c r="G34" s="121">
        <v>10</v>
      </c>
      <c r="H34" s="121">
        <v>2</v>
      </c>
      <c r="I34" s="121">
        <v>7</v>
      </c>
      <c r="J34" s="121">
        <v>18</v>
      </c>
      <c r="K34" s="121">
        <v>11</v>
      </c>
      <c r="L34" s="118">
        <v>14</v>
      </c>
      <c r="M34" s="121">
        <v>3</v>
      </c>
      <c r="N34" s="121">
        <v>32</v>
      </c>
      <c r="O34" s="121">
        <v>6</v>
      </c>
    </row>
    <row r="35" spans="1:15" s="31" customFormat="1" ht="15" customHeight="1">
      <c r="A35" s="96">
        <v>7</v>
      </c>
      <c r="B35" s="97" t="s">
        <v>58</v>
      </c>
      <c r="C35" s="91">
        <f>SUM(D35:O35)</f>
        <v>0</v>
      </c>
      <c r="D35" s="118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18">
        <v>0</v>
      </c>
      <c r="M35" s="121">
        <v>0</v>
      </c>
      <c r="N35" s="121">
        <v>0</v>
      </c>
      <c r="O35" s="121">
        <v>0</v>
      </c>
    </row>
    <row r="36" spans="1:15" s="31" customFormat="1" ht="15" customHeight="1">
      <c r="A36" s="96">
        <v>8</v>
      </c>
      <c r="B36" s="97" t="s">
        <v>59</v>
      </c>
      <c r="C36" s="91">
        <f>SUM(D36:O36)</f>
        <v>0</v>
      </c>
      <c r="D36" s="118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</row>
    <row r="37" spans="1:15" s="31" customFormat="1" ht="15" customHeight="1">
      <c r="A37" s="96">
        <v>9</v>
      </c>
      <c r="B37" s="97" t="s">
        <v>60</v>
      </c>
      <c r="C37" s="91">
        <f>SUM(D37:O37)</f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</row>
  </sheetData>
  <mergeCells count="7">
    <mergeCell ref="H1:O1"/>
    <mergeCell ref="A5:O5"/>
    <mergeCell ref="A7:B7"/>
    <mergeCell ref="A8:B8"/>
    <mergeCell ref="H2:O2"/>
    <mergeCell ref="A4:O4"/>
    <mergeCell ref="L6:O6"/>
  </mergeCells>
  <phoneticPr fontId="3" type="noConversion"/>
  <pageMargins left="0.19685039370078741" right="0.19685039370078741" top="0.51181102362204722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mau 1</vt:lpstr>
      <vt:lpstr>mau 2</vt:lpstr>
      <vt:lpstr>mau 3</vt:lpstr>
      <vt:lpstr>'mau 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Admin</cp:lastModifiedBy>
  <cp:lastPrinted>2024-02-02T01:32:26Z</cp:lastPrinted>
  <dcterms:created xsi:type="dcterms:W3CDTF">2011-12-26T00:14:53Z</dcterms:created>
  <dcterms:modified xsi:type="dcterms:W3CDTF">2024-04-04T08:48:39Z</dcterms:modified>
</cp:coreProperties>
</file>